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Sheet1!$A$2:$AD$39</definedName>
  </definedNames>
  <calcPr calcId="124519"/>
</workbook>
</file>

<file path=xl/calcChain.xml><?xml version="1.0" encoding="utf-8"?>
<calcChain xmlns="http://schemas.openxmlformats.org/spreadsheetml/2006/main">
  <c r="AD39" i="1"/>
  <c r="Z39"/>
  <c r="V39"/>
  <c r="R39"/>
  <c r="N39"/>
  <c r="J39"/>
  <c r="E39"/>
  <c r="D39"/>
  <c r="C39"/>
  <c r="B39"/>
  <c r="AD38"/>
  <c r="Z38"/>
  <c r="V38"/>
  <c r="R38"/>
  <c r="N38"/>
  <c r="J38"/>
  <c r="E38"/>
  <c r="D38"/>
  <c r="C38"/>
  <c r="B38"/>
  <c r="AD37"/>
  <c r="Z37"/>
  <c r="V37"/>
  <c r="R37"/>
  <c r="N37"/>
  <c r="J37"/>
  <c r="E37"/>
  <c r="D37"/>
  <c r="C37"/>
  <c r="B37"/>
  <c r="AD36"/>
  <c r="Z36"/>
  <c r="V36"/>
  <c r="R36"/>
  <c r="N36"/>
  <c r="J36"/>
  <c r="E36"/>
  <c r="D36"/>
  <c r="C36"/>
  <c r="B36"/>
  <c r="AD35"/>
  <c r="Z35"/>
  <c r="V35"/>
  <c r="R35"/>
  <c r="N35"/>
  <c r="J35"/>
  <c r="E35"/>
  <c r="D35"/>
  <c r="F35" s="1"/>
  <c r="C35"/>
  <c r="B35"/>
  <c r="AD34"/>
  <c r="Z34"/>
  <c r="V34"/>
  <c r="R34"/>
  <c r="N34"/>
  <c r="J34"/>
  <c r="E34"/>
  <c r="D34"/>
  <c r="C34"/>
  <c r="B34"/>
  <c r="AD33"/>
  <c r="Z33"/>
  <c r="V33"/>
  <c r="R33"/>
  <c r="N33"/>
  <c r="J33"/>
  <c r="E33"/>
  <c r="D33"/>
  <c r="C33"/>
  <c r="B33"/>
  <c r="AD32"/>
  <c r="Z32"/>
  <c r="V32"/>
  <c r="R32"/>
  <c r="N32"/>
  <c r="J32"/>
  <c r="E32"/>
  <c r="D32"/>
  <c r="C32"/>
  <c r="B32"/>
  <c r="AD31"/>
  <c r="Z31"/>
  <c r="V31"/>
  <c r="R31"/>
  <c r="N31"/>
  <c r="J31"/>
  <c r="E31"/>
  <c r="D31"/>
  <c r="C31"/>
  <c r="B31"/>
  <c r="AD30"/>
  <c r="Z30"/>
  <c r="V30"/>
  <c r="R30"/>
  <c r="N30"/>
  <c r="J30"/>
  <c r="E30"/>
  <c r="D30"/>
  <c r="C30"/>
  <c r="F30" s="1"/>
  <c r="B30"/>
  <c r="AD29"/>
  <c r="Z29"/>
  <c r="V29"/>
  <c r="R29"/>
  <c r="N29"/>
  <c r="J29"/>
  <c r="E29"/>
  <c r="D29"/>
  <c r="C29"/>
  <c r="B29"/>
  <c r="AD28"/>
  <c r="Z28"/>
  <c r="V28"/>
  <c r="R28"/>
  <c r="N28"/>
  <c r="J28"/>
  <c r="E28"/>
  <c r="D28"/>
  <c r="C28"/>
  <c r="B28"/>
  <c r="AD27"/>
  <c r="Z27"/>
  <c r="V27"/>
  <c r="R27"/>
  <c r="N27"/>
  <c r="J27"/>
  <c r="E27"/>
  <c r="D27"/>
  <c r="C27"/>
  <c r="B27"/>
  <c r="AD26"/>
  <c r="Z26"/>
  <c r="V26"/>
  <c r="R26"/>
  <c r="N26"/>
  <c r="J26"/>
  <c r="E26"/>
  <c r="D26"/>
  <c r="F26" s="1"/>
  <c r="C26"/>
  <c r="B26"/>
  <c r="AD25"/>
  <c r="Z25"/>
  <c r="V25"/>
  <c r="R25"/>
  <c r="N25"/>
  <c r="J25"/>
  <c r="E25"/>
  <c r="D25"/>
  <c r="C25"/>
  <c r="B25"/>
  <c r="AD24"/>
  <c r="Z24"/>
  <c r="V24"/>
  <c r="R24"/>
  <c r="N24"/>
  <c r="J24"/>
  <c r="E24"/>
  <c r="D24"/>
  <c r="C24"/>
  <c r="B24"/>
  <c r="AD23"/>
  <c r="Z23"/>
  <c r="V23"/>
  <c r="R23"/>
  <c r="N23"/>
  <c r="J23"/>
  <c r="E23"/>
  <c r="D23"/>
  <c r="C23"/>
  <c r="B23"/>
  <c r="AD22"/>
  <c r="Z22"/>
  <c r="V22"/>
  <c r="R22"/>
  <c r="N22"/>
  <c r="J22"/>
  <c r="E22"/>
  <c r="D22"/>
  <c r="C22"/>
  <c r="B22"/>
  <c r="AD21"/>
  <c r="Z21"/>
  <c r="V21"/>
  <c r="R21"/>
  <c r="N21"/>
  <c r="J21"/>
  <c r="E21"/>
  <c r="D21"/>
  <c r="C21"/>
  <c r="B21"/>
  <c r="AD20"/>
  <c r="Z20"/>
  <c r="V20"/>
  <c r="R20"/>
  <c r="N20"/>
  <c r="J20"/>
  <c r="E20"/>
  <c r="D20"/>
  <c r="C20"/>
  <c r="B20"/>
  <c r="AD8"/>
  <c r="Z8"/>
  <c r="V8"/>
  <c r="R8"/>
  <c r="N8"/>
  <c r="J8"/>
  <c r="E8"/>
  <c r="D8"/>
  <c r="C8"/>
  <c r="B8"/>
  <c r="AD16"/>
  <c r="Z16"/>
  <c r="V16"/>
  <c r="R16"/>
  <c r="N16"/>
  <c r="J16"/>
  <c r="E16"/>
  <c r="D16"/>
  <c r="C16"/>
  <c r="B16"/>
  <c r="AD3"/>
  <c r="Z3"/>
  <c r="V3"/>
  <c r="R3"/>
  <c r="N3"/>
  <c r="J3"/>
  <c r="E3"/>
  <c r="D3"/>
  <c r="C3"/>
  <c r="F3" s="1"/>
  <c r="B3"/>
  <c r="AD15"/>
  <c r="Z15"/>
  <c r="V15"/>
  <c r="R15"/>
  <c r="N15"/>
  <c r="J15"/>
  <c r="E15"/>
  <c r="D15"/>
  <c r="C15"/>
  <c r="B15"/>
  <c r="AD6"/>
  <c r="Z6"/>
  <c r="V6"/>
  <c r="R6"/>
  <c r="N6"/>
  <c r="J6"/>
  <c r="E6"/>
  <c r="D6"/>
  <c r="C6"/>
  <c r="F6" s="1"/>
  <c r="B6"/>
  <c r="AD12"/>
  <c r="Z12"/>
  <c r="V12"/>
  <c r="R12"/>
  <c r="N12"/>
  <c r="J12"/>
  <c r="E12"/>
  <c r="F12" s="1"/>
  <c r="D12"/>
  <c r="C12"/>
  <c r="B12"/>
  <c r="AD5"/>
  <c r="Z5"/>
  <c r="V5"/>
  <c r="R5"/>
  <c r="N5"/>
  <c r="J5"/>
  <c r="E5"/>
  <c r="D5"/>
  <c r="C5"/>
  <c r="B5"/>
  <c r="AD19"/>
  <c r="Z19"/>
  <c r="V19"/>
  <c r="R19"/>
  <c r="N19"/>
  <c r="J19"/>
  <c r="E19"/>
  <c r="D19"/>
  <c r="C19"/>
  <c r="B19"/>
  <c r="AD7"/>
  <c r="Z7"/>
  <c r="V7"/>
  <c r="R7"/>
  <c r="N7"/>
  <c r="J7"/>
  <c r="E7"/>
  <c r="D7"/>
  <c r="C7"/>
  <c r="F7" s="1"/>
  <c r="B7"/>
  <c r="AD14"/>
  <c r="Z14"/>
  <c r="V14"/>
  <c r="R14"/>
  <c r="N14"/>
  <c r="J14"/>
  <c r="F14"/>
  <c r="E14"/>
  <c r="D14"/>
  <c r="C14"/>
  <c r="B14"/>
  <c r="AD9"/>
  <c r="Z9"/>
  <c r="V9"/>
  <c r="R9"/>
  <c r="N9"/>
  <c r="J9"/>
  <c r="E9"/>
  <c r="D9"/>
  <c r="C9"/>
  <c r="B9"/>
  <c r="AD4"/>
  <c r="Z4"/>
  <c r="V4"/>
  <c r="R4"/>
  <c r="N4"/>
  <c r="J4"/>
  <c r="E4"/>
  <c r="D4"/>
  <c r="C4"/>
  <c r="B4"/>
  <c r="AD17"/>
  <c r="Z17"/>
  <c r="V17"/>
  <c r="R17"/>
  <c r="N17"/>
  <c r="J17"/>
  <c r="E17"/>
  <c r="D17"/>
  <c r="C17"/>
  <c r="B17"/>
  <c r="AD10"/>
  <c r="Z10"/>
  <c r="V10"/>
  <c r="R10"/>
  <c r="N10"/>
  <c r="J10"/>
  <c r="E10"/>
  <c r="D10"/>
  <c r="C10"/>
  <c r="F10" s="1"/>
  <c r="B10"/>
  <c r="AD11"/>
  <c r="Z11"/>
  <c r="V11"/>
  <c r="R11"/>
  <c r="N11"/>
  <c r="J11"/>
  <c r="E11"/>
  <c r="D11"/>
  <c r="C11"/>
  <c r="B11"/>
  <c r="AD18"/>
  <c r="Z18"/>
  <c r="V18"/>
  <c r="R18"/>
  <c r="N18"/>
  <c r="J18"/>
  <c r="E18"/>
  <c r="D18"/>
  <c r="C18"/>
  <c r="F18" s="1"/>
  <c r="B18"/>
  <c r="AD13"/>
  <c r="Z13"/>
  <c r="V13"/>
  <c r="R13"/>
  <c r="N13"/>
  <c r="J13"/>
  <c r="E13"/>
  <c r="D13"/>
  <c r="C13"/>
  <c r="B13"/>
  <c r="F16" l="1"/>
  <c r="F4"/>
  <c r="F13"/>
  <c r="F11"/>
  <c r="F17"/>
  <c r="F20"/>
  <c r="F22"/>
  <c r="F24"/>
  <c r="F31"/>
  <c r="F33"/>
  <c r="F19"/>
  <c r="F27"/>
  <c r="F29"/>
  <c r="F36"/>
  <c r="F39"/>
  <c r="F8"/>
  <c r="F21"/>
  <c r="F28"/>
  <c r="F37"/>
  <c r="F34"/>
  <c r="F38"/>
  <c r="F5"/>
  <c r="F9"/>
  <c r="F15"/>
  <c r="F23"/>
  <c r="F25"/>
  <c r="F32"/>
</calcChain>
</file>

<file path=xl/sharedStrings.xml><?xml version="1.0" encoding="utf-8"?>
<sst xmlns="http://schemas.openxmlformats.org/spreadsheetml/2006/main" count="37" uniqueCount="13">
  <si>
    <t>OVERALL</t>
  </si>
  <si>
    <t>Stage 1</t>
  </si>
  <si>
    <t>Stage 2</t>
  </si>
  <si>
    <t>Stage 3</t>
  </si>
  <si>
    <t>Stage 4</t>
  </si>
  <si>
    <t>Stage 5</t>
  </si>
  <si>
    <t>Stage 6</t>
  </si>
  <si>
    <t>Alias</t>
  </si>
  <si>
    <t>RAW</t>
  </si>
  <si>
    <t>M</t>
  </si>
  <si>
    <t>P</t>
  </si>
  <si>
    <t>Total</t>
  </si>
  <si>
    <r>
      <t xml:space="preserve">June 17, 2023 Match   </t>
    </r>
    <r>
      <rPr>
        <sz val="18"/>
        <color rgb="FFC00000"/>
        <rFont val="Saddlebag"/>
      </rPr>
      <t>Clean Match</t>
    </r>
    <r>
      <rPr>
        <sz val="18"/>
        <color indexed="21"/>
        <rFont val="Saddlebag"/>
      </rPr>
      <t xml:space="preserve"> </t>
    </r>
    <r>
      <rPr>
        <b/>
        <sz val="18"/>
        <color rgb="FFC00000"/>
        <rFont val="Saddlebag"/>
      </rPr>
      <t>**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</si>
</sst>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indexed="21"/>
      <name val="Saddlebag"/>
    </font>
    <font>
      <sz val="18"/>
      <color rgb="FFC00000"/>
      <name val="Saddlebag"/>
    </font>
    <font>
      <b/>
      <sz val="18"/>
      <color rgb="FFC00000"/>
      <name val="Saddlebag"/>
    </font>
    <font>
      <b/>
      <sz val="10"/>
      <color indexed="12"/>
      <name val="Arial"/>
      <family val="2"/>
    </font>
    <font>
      <b/>
      <sz val="9"/>
      <color indexed="12"/>
      <name val="Arial Narrow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NumberForma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2" fontId="5" fillId="0" borderId="6" xfId="0" applyNumberFormat="1" applyFont="1" applyFill="1" applyBorder="1" applyAlignment="1" applyProtection="1">
      <alignment horizontal="center" vertical="center"/>
    </xf>
    <xf numFmtId="2" fontId="5" fillId="0" borderId="7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" xfId="0" applyNumberForma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1" fontId="6" fillId="0" borderId="9" xfId="0" applyNumberFormat="1" applyFont="1" applyFill="1" applyBorder="1" applyAlignment="1" applyProtection="1">
      <alignment horizontal="center"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9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</xf>
    <xf numFmtId="2" fontId="7" fillId="0" borderId="12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8" fillId="0" borderId="9" xfId="0" applyNumberFormat="1" applyFont="1" applyBorder="1"/>
    <xf numFmtId="2" fontId="9" fillId="0" borderId="1" xfId="0" applyNumberFormat="1" applyFont="1" applyBorder="1" applyAlignment="1" applyProtection="1">
      <alignment horizontal="right"/>
      <protection locked="0"/>
    </xf>
    <xf numFmtId="0" fontId="7" fillId="0" borderId="14" xfId="0" applyFont="1" applyBorder="1" applyAlignment="1" applyProtection="1">
      <alignment horizontal="center"/>
      <protection locked="0"/>
    </xf>
    <xf numFmtId="2" fontId="9" fillId="0" borderId="9" xfId="0" applyNumberFormat="1" applyFont="1" applyBorder="1" applyAlignment="1" applyProtection="1">
      <alignment horizontal="right"/>
      <protection locked="0"/>
    </xf>
    <xf numFmtId="2" fontId="9" fillId="0" borderId="15" xfId="0" applyNumberFormat="1" applyFont="1" applyBorder="1" applyAlignment="1" applyProtection="1">
      <alignment horizontal="right"/>
      <protection locked="0"/>
    </xf>
    <xf numFmtId="2" fontId="9" fillId="0" borderId="16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right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left"/>
    </xf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_17_2023_Cowboy_Match_Scor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see Sheet"/>
      <sheetName val="Match Result Totals"/>
      <sheetName val="Winner List"/>
    </sheetNames>
    <sheetDataSet>
      <sheetData sheetId="0">
        <row r="6">
          <cell r="B6" t="str">
            <v>J J E Undertaker</v>
          </cell>
        </row>
        <row r="7">
          <cell r="B7" t="str">
            <v>Silvertip</v>
          </cell>
        </row>
        <row r="8">
          <cell r="B8" t="str">
            <v>Chase-N-Lead</v>
          </cell>
        </row>
        <row r="9">
          <cell r="B9" t="str">
            <v>Doc Lonesome</v>
          </cell>
        </row>
        <row r="10">
          <cell r="B10" t="str">
            <v>Hoot Owl</v>
          </cell>
        </row>
        <row r="11">
          <cell r="B11" t="str">
            <v>Snuffy Dave Edwards</v>
          </cell>
        </row>
        <row r="12">
          <cell r="B12" t="str">
            <v>Bud Dawg</v>
          </cell>
        </row>
        <row r="13">
          <cell r="B13" t="str">
            <v>Indigo</v>
          </cell>
        </row>
        <row r="14">
          <cell r="B14" t="str">
            <v>Canadian Dogger</v>
          </cell>
        </row>
        <row r="15">
          <cell r="B15" t="str">
            <v>Two Gun Tony</v>
          </cell>
        </row>
        <row r="16">
          <cell r="B16" t="str">
            <v>Carrot River Cal</v>
          </cell>
        </row>
        <row r="17">
          <cell r="B17" t="str">
            <v>Currahee Kid</v>
          </cell>
        </row>
        <row r="18">
          <cell r="B18" t="str">
            <v>Wyatt</v>
          </cell>
        </row>
        <row r="19">
          <cell r="B19" t="str">
            <v>Redeye Ric</v>
          </cell>
        </row>
        <row r="20">
          <cell r="B20" t="str">
            <v>Noah Rush</v>
          </cell>
        </row>
        <row r="21">
          <cell r="B21" t="str">
            <v>Mrs Liv N Learn</v>
          </cell>
        </row>
        <row r="22">
          <cell r="B22" t="str">
            <v>Nith River Trapper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GI39"/>
  <sheetViews>
    <sheetView tabSelected="1" topLeftCell="A2" workbookViewId="0">
      <selection activeCell="A19" sqref="A19"/>
    </sheetView>
  </sheetViews>
  <sheetFormatPr defaultRowHeight="15"/>
  <cols>
    <col min="1" max="1" width="5.5703125" style="40" customWidth="1"/>
    <col min="2" max="2" width="34" customWidth="1"/>
    <col min="3" max="3" width="15.7109375" customWidth="1"/>
    <col min="6" max="6" width="13" bestFit="1" customWidth="1"/>
    <col min="7" max="7" width="9.85546875" bestFit="1" customWidth="1"/>
    <col min="10" max="11" width="9.85546875" bestFit="1" customWidth="1"/>
    <col min="14" max="14" width="11.28515625" customWidth="1"/>
    <col min="15" max="15" width="13.140625" bestFit="1" customWidth="1"/>
    <col min="26" max="26" width="11.28515625" customWidth="1"/>
  </cols>
  <sheetData>
    <row r="1" spans="1:191" s="13" customFormat="1" ht="49.5" customHeight="1" thickBot="1">
      <c r="A1" s="1"/>
      <c r="B1" s="2" t="s">
        <v>12</v>
      </c>
      <c r="C1" s="3" t="s">
        <v>0</v>
      </c>
      <c r="D1" s="4"/>
      <c r="E1" s="4"/>
      <c r="F1" s="5"/>
      <c r="G1" s="3" t="s">
        <v>1</v>
      </c>
      <c r="H1" s="4"/>
      <c r="I1" s="4"/>
      <c r="J1" s="5"/>
      <c r="K1" s="6" t="s">
        <v>2</v>
      </c>
      <c r="L1" s="7"/>
      <c r="M1" s="7"/>
      <c r="N1" s="8"/>
      <c r="O1" s="9" t="s">
        <v>3</v>
      </c>
      <c r="P1" s="10"/>
      <c r="Q1" s="10"/>
      <c r="R1" s="11"/>
      <c r="S1" s="9" t="s">
        <v>4</v>
      </c>
      <c r="T1" s="10"/>
      <c r="U1" s="10"/>
      <c r="V1" s="11"/>
      <c r="W1" s="9" t="s">
        <v>5</v>
      </c>
      <c r="X1" s="10"/>
      <c r="Y1" s="10"/>
      <c r="Z1" s="11"/>
      <c r="AA1" s="9" t="s">
        <v>6</v>
      </c>
      <c r="AB1" s="10"/>
      <c r="AC1" s="10"/>
      <c r="AD1" s="11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</row>
    <row r="2" spans="1:191" s="24" customFormat="1" ht="40.5" customHeight="1" thickBot="1">
      <c r="A2" s="14"/>
      <c r="B2" s="15" t="s">
        <v>7</v>
      </c>
      <c r="C2" s="16" t="s">
        <v>8</v>
      </c>
      <c r="D2" s="17" t="s">
        <v>9</v>
      </c>
      <c r="E2" s="18" t="s">
        <v>10</v>
      </c>
      <c r="F2" s="18" t="s">
        <v>11</v>
      </c>
      <c r="G2" s="17" t="s">
        <v>8</v>
      </c>
      <c r="H2" s="19" t="s">
        <v>9</v>
      </c>
      <c r="I2" s="17" t="s">
        <v>10</v>
      </c>
      <c r="J2" s="18" t="s">
        <v>11</v>
      </c>
      <c r="K2" s="17" t="s">
        <v>8</v>
      </c>
      <c r="L2" s="17" t="s">
        <v>9</v>
      </c>
      <c r="M2" s="17" t="s">
        <v>10</v>
      </c>
      <c r="N2" s="18" t="s">
        <v>11</v>
      </c>
      <c r="O2" s="17" t="s">
        <v>8</v>
      </c>
      <c r="P2" s="20" t="s">
        <v>9</v>
      </c>
      <c r="Q2" s="17" t="s">
        <v>10</v>
      </c>
      <c r="R2" s="21" t="s">
        <v>11</v>
      </c>
      <c r="S2" s="17" t="s">
        <v>8</v>
      </c>
      <c r="T2" s="20" t="s">
        <v>9</v>
      </c>
      <c r="U2" s="17" t="s">
        <v>10</v>
      </c>
      <c r="V2" s="21" t="s">
        <v>11</v>
      </c>
      <c r="W2" s="17" t="s">
        <v>8</v>
      </c>
      <c r="X2" s="20" t="s">
        <v>9</v>
      </c>
      <c r="Y2" s="17" t="s">
        <v>10</v>
      </c>
      <c r="Z2" s="21" t="s">
        <v>11</v>
      </c>
      <c r="AA2" s="17" t="s">
        <v>8</v>
      </c>
      <c r="AB2" s="20" t="s">
        <v>9</v>
      </c>
      <c r="AC2" s="17" t="s">
        <v>10</v>
      </c>
      <c r="AD2" s="21" t="s">
        <v>11</v>
      </c>
      <c r="AE2" s="22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</row>
    <row r="3" spans="1:191" ht="18.75" thickBot="1">
      <c r="A3" s="25">
        <v>1</v>
      </c>
      <c r="B3" s="26" t="str">
        <f>'[1]Possee Sheet'!B20</f>
        <v>Noah Rush</v>
      </c>
      <c r="C3" s="27">
        <f>SUM(G3+K3+O3+S3+W3+AA3)</f>
        <v>131.37</v>
      </c>
      <c r="D3" s="28">
        <f>SUM(H3+L3+P3+T3+X3+AB3)</f>
        <v>1</v>
      </c>
      <c r="E3" s="29">
        <f>SUM(I3+M3+Q3+U3+Y3+AC3)</f>
        <v>0</v>
      </c>
      <c r="F3" s="30">
        <f>IF(C3="MDQ",999,IF(C3="SDQ",99,(C3+D3*5)+(E3*10)))</f>
        <v>136.37</v>
      </c>
      <c r="G3" s="31">
        <v>27.73</v>
      </c>
      <c r="H3" s="38"/>
      <c r="I3" s="38"/>
      <c r="J3" s="30">
        <f>IF(G3="MDQ",999,IF(G3="SDQ",99,(G3+H3*5)+(I3*10)))</f>
        <v>27.73</v>
      </c>
      <c r="K3" s="33">
        <v>29.5</v>
      </c>
      <c r="L3" s="38"/>
      <c r="M3" s="38"/>
      <c r="N3" s="30">
        <f>IF(K3="MDQ",999,IF(K3="SDQ",99,(K3+L3*5)+(M3*10)))</f>
        <v>29.5</v>
      </c>
      <c r="O3" s="34">
        <v>21.91</v>
      </c>
      <c r="P3" s="38"/>
      <c r="Q3" s="38"/>
      <c r="R3" s="30">
        <f>IF(O3="MDQ",999,IF(O3="SDQ",99,(O3+P3*5)+(Q3*10)))</f>
        <v>21.91</v>
      </c>
      <c r="S3" s="35">
        <v>27.46</v>
      </c>
      <c r="T3" s="38"/>
      <c r="U3" s="39"/>
      <c r="V3" s="30">
        <f>IF(S3="MDQ",999,IF(S3="SDQ",99,(S3+T3*5)+(U3*10)))</f>
        <v>27.46</v>
      </c>
      <c r="W3" s="37">
        <v>24.77</v>
      </c>
      <c r="X3" s="38">
        <v>1</v>
      </c>
      <c r="Y3" s="39"/>
      <c r="Z3" s="30">
        <f>IF(W3="MDQ",999,IF(W3="SDQ",99,(W3+X3*5)+(Y3*10)))</f>
        <v>29.77</v>
      </c>
      <c r="AA3" s="37"/>
      <c r="AB3" s="38"/>
      <c r="AC3" s="39"/>
      <c r="AD3" s="30">
        <f>IF(AA3="MDQ",999,IF(AA3="SDQ",99,(AA3+AB3*5)+(AC3*10)))</f>
        <v>0</v>
      </c>
    </row>
    <row r="4" spans="1:191" ht="18.75" thickBot="1">
      <c r="A4" s="25">
        <v>2</v>
      </c>
      <c r="B4" s="41" t="str">
        <f>'[1]Possee Sheet'!B11</f>
        <v>Snuffy Dave Edwards</v>
      </c>
      <c r="C4" s="27">
        <f>SUM(G4+K4+O4+S4+W4+AA4)</f>
        <v>149.22</v>
      </c>
      <c r="D4" s="28">
        <f>SUM(H4+L4+P4+T4+X4+AB4)</f>
        <v>0</v>
      </c>
      <c r="E4" s="29">
        <f>SUM(I4+M4+Q4+U4+Y4+AC4)</f>
        <v>0</v>
      </c>
      <c r="F4" s="30">
        <f>IF(C4="MDQ",999,IF(C4="SDQ",99,(C4+D4*5)+(E4*10)))</f>
        <v>149.22</v>
      </c>
      <c r="G4" s="31">
        <v>30.53</v>
      </c>
      <c r="H4" s="38"/>
      <c r="I4" s="38"/>
      <c r="J4" s="30">
        <f>IF(G4="MDQ",999,IF(G4="SDQ",99,(G4+H4*5)+(I4*10)))</f>
        <v>30.53</v>
      </c>
      <c r="K4" s="33">
        <v>31.8</v>
      </c>
      <c r="L4" s="38"/>
      <c r="M4" s="38"/>
      <c r="N4" s="30">
        <f>IF(K4="MDQ",999,IF(K4="SDQ",99,(K4+L4*5)+(M4*10)))</f>
        <v>31.8</v>
      </c>
      <c r="O4" s="34">
        <v>21.23</v>
      </c>
      <c r="P4" s="38"/>
      <c r="Q4" s="38"/>
      <c r="R4" s="30">
        <f>IF(O4="MDQ",999,IF(O4="SDQ",99,(O4+P4*5)+(Q4*10)))</f>
        <v>21.23</v>
      </c>
      <c r="S4" s="35">
        <v>31.87</v>
      </c>
      <c r="T4" s="38"/>
      <c r="U4" s="39"/>
      <c r="V4" s="30">
        <f>IF(S4="MDQ",999,IF(S4="SDQ",99,(S4+T4*5)+(U4*10)))</f>
        <v>31.87</v>
      </c>
      <c r="W4" s="37">
        <v>33.79</v>
      </c>
      <c r="X4" s="38"/>
      <c r="Y4" s="39"/>
      <c r="Z4" s="30">
        <f>IF(W4="MDQ",999,IF(W4="SDQ",99,(W4+X4*5)+(Y4*10)))</f>
        <v>33.79</v>
      </c>
      <c r="AA4" s="37"/>
      <c r="AB4" s="38"/>
      <c r="AC4" s="39"/>
      <c r="AD4" s="30">
        <f>IF(AA4="MDQ",999,IF(AA4="SDQ",99,(AA4+AB4*5)+(AC4*10)))</f>
        <v>0</v>
      </c>
    </row>
    <row r="5" spans="1:191" ht="18.75" thickBot="1">
      <c r="A5" s="25">
        <v>3</v>
      </c>
      <c r="B5" s="26" t="str">
        <f>'[1]Possee Sheet'!B16</f>
        <v>Carrot River Cal</v>
      </c>
      <c r="C5" s="27">
        <f>SUM(G5+K5+O5+S5+W5+AA5)</f>
        <v>135.89000000000001</v>
      </c>
      <c r="D5" s="28">
        <f>SUM(H5+L5+P5+T5+X5+AB5)</f>
        <v>6</v>
      </c>
      <c r="E5" s="29">
        <f>SUM(I5+M5+Q5+U5+Y5+AC5)</f>
        <v>0</v>
      </c>
      <c r="F5" s="30">
        <f>IF(C5="MDQ",999,IF(C5="SDQ",99,(C5+D5*5)+(E5*10)))</f>
        <v>165.89000000000001</v>
      </c>
      <c r="G5" s="31">
        <v>26.78</v>
      </c>
      <c r="H5" s="32">
        <v>2</v>
      </c>
      <c r="I5" s="32"/>
      <c r="J5" s="30">
        <f>IF(G5="MDQ",999,IF(G5="SDQ",99,(G5+H5*5)+(I5*10)))</f>
        <v>36.78</v>
      </c>
      <c r="K5" s="33">
        <v>29.23</v>
      </c>
      <c r="L5" s="32"/>
      <c r="M5" s="32"/>
      <c r="N5" s="30">
        <f>IF(K5="MDQ",999,IF(K5="SDQ",99,(K5+L5*5)+(M5*10)))</f>
        <v>29.23</v>
      </c>
      <c r="O5" s="34">
        <v>23</v>
      </c>
      <c r="P5" s="32">
        <v>2</v>
      </c>
      <c r="Q5" s="32"/>
      <c r="R5" s="30">
        <f>IF(O5="MDQ",999,IF(O5="SDQ",99,(O5+P5*5)+(Q5*10)))</f>
        <v>33</v>
      </c>
      <c r="S5" s="35">
        <v>29.78</v>
      </c>
      <c r="T5" s="32">
        <v>2</v>
      </c>
      <c r="U5" s="36"/>
      <c r="V5" s="30">
        <f>IF(S5="MDQ",999,IF(S5="SDQ",99,(S5+T5*5)+(U5*10)))</f>
        <v>39.78</v>
      </c>
      <c r="W5" s="37">
        <v>27.1</v>
      </c>
      <c r="X5" s="32"/>
      <c r="Y5" s="36"/>
      <c r="Z5" s="30">
        <f>IF(W5="MDQ",999,IF(W5="SDQ",99,(W5+X5*5)+(Y5*10)))</f>
        <v>27.1</v>
      </c>
      <c r="AA5" s="37"/>
      <c r="AB5" s="32"/>
      <c r="AC5" s="36"/>
      <c r="AD5" s="30">
        <f>IF(AA5="MDQ",999,IF(AA5="SDQ",99,(AA5+AB5*5)+(AC5*10)))</f>
        <v>0</v>
      </c>
    </row>
    <row r="6" spans="1:191" ht="18.75" thickBot="1">
      <c r="A6" s="25">
        <v>4</v>
      </c>
      <c r="B6" s="26" t="str">
        <f>'[1]Possee Sheet'!B18</f>
        <v>Wyatt</v>
      </c>
      <c r="C6" s="27">
        <f>SUM(G6+K6+O6+S6+W6+AA6)</f>
        <v>142.55000000000001</v>
      </c>
      <c r="D6" s="28">
        <f>SUM(H6+L6+P6+T6+X6+AB6)</f>
        <v>5</v>
      </c>
      <c r="E6" s="29">
        <f>SUM(I6+M6+Q6+U6+Y6+AC6)</f>
        <v>0</v>
      </c>
      <c r="F6" s="30">
        <f>IF(C6="MDQ",999,IF(C6="SDQ",99,(C6+D6*5)+(E6*10)))</f>
        <v>167.55</v>
      </c>
      <c r="G6" s="31">
        <v>28.96</v>
      </c>
      <c r="H6" s="38">
        <v>3</v>
      </c>
      <c r="I6" s="38"/>
      <c r="J6" s="30">
        <f>IF(G6="MDQ",999,IF(G6="SDQ",99,(G6+H6*5)+(I6*10)))</f>
        <v>43.96</v>
      </c>
      <c r="K6" s="33">
        <v>28.41</v>
      </c>
      <c r="L6" s="38"/>
      <c r="M6" s="38"/>
      <c r="N6" s="30">
        <f>IF(K6="MDQ",999,IF(K6="SDQ",99,(K6+L6*5)+(M6*10)))</f>
        <v>28.41</v>
      </c>
      <c r="O6" s="34">
        <v>24.18</v>
      </c>
      <c r="P6" s="38">
        <v>1</v>
      </c>
      <c r="Q6" s="38"/>
      <c r="R6" s="30">
        <f>IF(O6="MDQ",999,IF(O6="SDQ",99,(O6+P6*5)+(Q6*10)))</f>
        <v>29.18</v>
      </c>
      <c r="S6" s="35">
        <v>32.25</v>
      </c>
      <c r="T6" s="38">
        <v>1</v>
      </c>
      <c r="U6" s="39"/>
      <c r="V6" s="30">
        <f>IF(S6="MDQ",999,IF(S6="SDQ",99,(S6+T6*5)+(U6*10)))</f>
        <v>37.25</v>
      </c>
      <c r="W6" s="37">
        <v>28.75</v>
      </c>
      <c r="X6" s="38"/>
      <c r="Y6" s="39"/>
      <c r="Z6" s="30">
        <f>IF(W6="MDQ",999,IF(W6="SDQ",99,(W6+X6*5)+(Y6*10)))</f>
        <v>28.75</v>
      </c>
      <c r="AA6" s="37"/>
      <c r="AB6" s="38"/>
      <c r="AC6" s="39"/>
      <c r="AD6" s="30">
        <f>IF(AA6="MDQ",999,IF(AA6="SDQ",99,(AA6+AB6*5)+(AC6*10)))</f>
        <v>0</v>
      </c>
    </row>
    <row r="7" spans="1:191" ht="18.75" thickBot="1">
      <c r="A7" s="25">
        <v>5</v>
      </c>
      <c r="B7" s="26" t="str">
        <f>'[1]Possee Sheet'!B14</f>
        <v>Canadian Dogger</v>
      </c>
      <c r="C7" s="27">
        <f>SUM(G7+K7+O7+S7+W7+AA7)</f>
        <v>148.49</v>
      </c>
      <c r="D7" s="28">
        <f>SUM(H7+L7+P7+T7+X7+AB7)</f>
        <v>4</v>
      </c>
      <c r="E7" s="29">
        <f>SUM(I7+M7+Q7+U7+Y7+AC7)</f>
        <v>0</v>
      </c>
      <c r="F7" s="30">
        <f>IF(C7="MDQ",999,IF(C7="SDQ",99,(C7+D7*5)+(E7*10)))</f>
        <v>168.49</v>
      </c>
      <c r="G7" s="31">
        <v>27.91</v>
      </c>
      <c r="H7" s="32">
        <v>2</v>
      </c>
      <c r="I7" s="32"/>
      <c r="J7" s="30">
        <f>IF(G7="MDQ",999,IF(G7="SDQ",99,(G7+H7*5)+(I7*10)))</f>
        <v>37.909999999999997</v>
      </c>
      <c r="K7" s="33">
        <v>32.85</v>
      </c>
      <c r="L7" s="32"/>
      <c r="M7" s="32"/>
      <c r="N7" s="30">
        <f>IF(K7="MDQ",999,IF(K7="SDQ",99,(K7+L7*5)+(M7*10)))</f>
        <v>32.85</v>
      </c>
      <c r="O7" s="34">
        <v>33.299999999999997</v>
      </c>
      <c r="P7" s="32">
        <v>1</v>
      </c>
      <c r="Q7" s="32"/>
      <c r="R7" s="30">
        <f>IF(O7="MDQ",999,IF(O7="SDQ",99,(O7+P7*5)+(Q7*10)))</f>
        <v>38.299999999999997</v>
      </c>
      <c r="S7" s="35">
        <v>27.35</v>
      </c>
      <c r="T7" s="32"/>
      <c r="U7" s="36"/>
      <c r="V7" s="30">
        <f>IF(S7="MDQ",999,IF(S7="SDQ",99,(S7+T7*5)+(U7*10)))</f>
        <v>27.35</v>
      </c>
      <c r="W7" s="37">
        <v>27.08</v>
      </c>
      <c r="X7" s="32">
        <v>1</v>
      </c>
      <c r="Y7" s="36"/>
      <c r="Z7" s="30">
        <f>IF(W7="MDQ",999,IF(W7="SDQ",99,(W7+X7*5)+(Y7*10)))</f>
        <v>32.08</v>
      </c>
      <c r="AA7" s="37"/>
      <c r="AB7" s="32"/>
      <c r="AC7" s="36"/>
      <c r="AD7" s="30">
        <f>IF(AA7="MDQ",999,IF(AA7="SDQ",99,(AA7+AB7*5)+(AC7*10)))</f>
        <v>0</v>
      </c>
    </row>
    <row r="8" spans="1:191" ht="18.75" thickBot="1">
      <c r="A8" s="25">
        <v>6</v>
      </c>
      <c r="B8" s="26" t="str">
        <f>'[1]Possee Sheet'!B22</f>
        <v>Nith River Trapper</v>
      </c>
      <c r="C8" s="27">
        <f>SUM(G8+K8+O8+S8+W8+AA8)</f>
        <v>156.89000000000001</v>
      </c>
      <c r="D8" s="28">
        <f>SUM(H8+L8+P8+T8+X8+AB8)</f>
        <v>3</v>
      </c>
      <c r="E8" s="29">
        <f>SUM(I8+M8+Q8+U8+Y8+AC8)</f>
        <v>0</v>
      </c>
      <c r="F8" s="30">
        <f>IF(C8="MDQ",999,IF(C8="SDQ",99,(C8+D8*5)+(E8*10)))</f>
        <v>171.89000000000001</v>
      </c>
      <c r="G8" s="31">
        <v>43.71</v>
      </c>
      <c r="H8" s="38">
        <v>1</v>
      </c>
      <c r="I8" s="38"/>
      <c r="J8" s="30">
        <f>IF(G8="MDQ",999,IF(G8="SDQ",99,(G8+H8*5)+(I8*10)))</f>
        <v>48.71</v>
      </c>
      <c r="K8" s="33">
        <v>26.85</v>
      </c>
      <c r="L8" s="38"/>
      <c r="M8" s="38"/>
      <c r="N8" s="30">
        <f>IF(K8="MDQ",999,IF(K8="SDQ",99,(K8+L8*5)+(M8*10)))</f>
        <v>26.85</v>
      </c>
      <c r="O8" s="34">
        <v>29.93</v>
      </c>
      <c r="P8" s="38"/>
      <c r="Q8" s="38"/>
      <c r="R8" s="30">
        <f>IF(O8="MDQ",999,IF(O8="SDQ",99,(O8+P8*5)+(Q8*10)))</f>
        <v>29.93</v>
      </c>
      <c r="S8" s="35">
        <v>27.63</v>
      </c>
      <c r="T8" s="38"/>
      <c r="U8" s="39"/>
      <c r="V8" s="30">
        <f>IF(S8="MDQ",999,IF(S8="SDQ",99,(S8+T8*5)+(U8*10)))</f>
        <v>27.63</v>
      </c>
      <c r="W8" s="37">
        <v>28.77</v>
      </c>
      <c r="X8" s="38">
        <v>2</v>
      </c>
      <c r="Y8" s="39"/>
      <c r="Z8" s="30">
        <f>IF(W8="MDQ",999,IF(W8="SDQ",99,(W8+X8*5)+(Y8*10)))</f>
        <v>38.769999999999996</v>
      </c>
      <c r="AA8" s="37"/>
      <c r="AB8" s="38"/>
      <c r="AC8" s="39"/>
      <c r="AD8" s="30">
        <f>IF(AA8="MDQ",999,IF(AA8="SDQ",99,(AA8+AB8*5)+(AC8*10)))</f>
        <v>0</v>
      </c>
    </row>
    <row r="9" spans="1:191" ht="18.75" thickBot="1">
      <c r="A9" s="25">
        <v>7</v>
      </c>
      <c r="B9" s="26" t="str">
        <f>'[1]Possee Sheet'!B12</f>
        <v>Bud Dawg</v>
      </c>
      <c r="C9" s="27">
        <f>SUM(G9+K9+O9+S9+W9+AA9)</f>
        <v>145.21</v>
      </c>
      <c r="D9" s="28">
        <f>SUM(H9+L9+P9+T9+X9+AB9)</f>
        <v>5</v>
      </c>
      <c r="E9" s="29">
        <f>SUM(I9+M9+Q9+U9+Y9+AC9)</f>
        <v>1</v>
      </c>
      <c r="F9" s="30">
        <f>IF(C9="MDQ",999,IF(C9="SDQ",99,(C9+D9*5)+(E9*10)))</f>
        <v>180.21</v>
      </c>
      <c r="G9" s="31">
        <v>24.6</v>
      </c>
      <c r="H9" s="32">
        <v>1</v>
      </c>
      <c r="I9" s="32">
        <v>1</v>
      </c>
      <c r="J9" s="30">
        <f>IF(G9="MDQ",999,IF(G9="SDQ",99,(G9+H9*5)+(I9*10)))</f>
        <v>39.6</v>
      </c>
      <c r="K9" s="33">
        <v>32.799999999999997</v>
      </c>
      <c r="L9" s="32">
        <v>2</v>
      </c>
      <c r="M9" s="32"/>
      <c r="N9" s="30">
        <f>IF(K9="MDQ",999,IF(K9="SDQ",99,(K9+L9*5)+(M9*10)))</f>
        <v>42.8</v>
      </c>
      <c r="O9" s="34">
        <v>24.79</v>
      </c>
      <c r="P9" s="32"/>
      <c r="Q9" s="32"/>
      <c r="R9" s="30">
        <f>IF(O9="MDQ",999,IF(O9="SDQ",99,(O9+P9*5)+(Q9*10)))</f>
        <v>24.79</v>
      </c>
      <c r="S9" s="35">
        <v>26.89</v>
      </c>
      <c r="T9" s="32"/>
      <c r="U9" s="36"/>
      <c r="V9" s="30">
        <f>IF(S9="MDQ",999,IF(S9="SDQ",99,(S9+T9*5)+(U9*10)))</f>
        <v>26.89</v>
      </c>
      <c r="W9" s="37">
        <v>36.130000000000003</v>
      </c>
      <c r="X9" s="32">
        <v>2</v>
      </c>
      <c r="Y9" s="36"/>
      <c r="Z9" s="30">
        <f>IF(W9="MDQ",999,IF(W9="SDQ",99,(W9+X9*5)+(Y9*10)))</f>
        <v>46.13</v>
      </c>
      <c r="AA9" s="37"/>
      <c r="AB9" s="32"/>
      <c r="AC9" s="36"/>
      <c r="AD9" s="30">
        <f>IF(AA9="MDQ",999,IF(AA9="SDQ",99,(AA9+AB9*5)+(AC9*10)))</f>
        <v>0</v>
      </c>
    </row>
    <row r="10" spans="1:191" ht="18.75" thickBot="1">
      <c r="A10" s="25">
        <v>8</v>
      </c>
      <c r="B10" s="26" t="str">
        <f>'[1]Possee Sheet'!B9</f>
        <v>Doc Lonesome</v>
      </c>
      <c r="C10" s="27">
        <f>SUM(G10+K10+O10+S10+W10+AA10)</f>
        <v>182.9</v>
      </c>
      <c r="D10" s="28">
        <f>SUM(H10+L10+P10+T10+X10+AB10)</f>
        <v>2</v>
      </c>
      <c r="E10" s="29">
        <f>SUM(I10+M10+Q10+U10+Y10+AC10)</f>
        <v>0</v>
      </c>
      <c r="F10" s="30">
        <f>IF(C10="MDQ",999,IF(C10="SDQ",99,(C10+D10*5)+(E10*10)))</f>
        <v>192.9</v>
      </c>
      <c r="G10" s="31">
        <v>39.200000000000003</v>
      </c>
      <c r="H10" s="32"/>
      <c r="I10" s="32"/>
      <c r="J10" s="30">
        <f>IF(G10="MDQ",999,IF(G10="SDQ",99,(G10+H10*5)+(I10*10)))</f>
        <v>39.200000000000003</v>
      </c>
      <c r="K10" s="33">
        <v>35.090000000000003</v>
      </c>
      <c r="L10" s="32">
        <v>1</v>
      </c>
      <c r="M10" s="32"/>
      <c r="N10" s="30">
        <f>IF(K10="MDQ",999,IF(K10="SDQ",99,(K10+L10*5)+(M10*10)))</f>
        <v>40.090000000000003</v>
      </c>
      <c r="O10" s="34">
        <v>32.65</v>
      </c>
      <c r="P10" s="32"/>
      <c r="Q10" s="32"/>
      <c r="R10" s="30">
        <f>IF(O10="MDQ",999,IF(O10="SDQ",99,(O10+P10*5)+(Q10*10)))</f>
        <v>32.65</v>
      </c>
      <c r="S10" s="35">
        <v>35.56</v>
      </c>
      <c r="T10" s="32">
        <v>1</v>
      </c>
      <c r="U10" s="36"/>
      <c r="V10" s="30">
        <f>IF(S10="MDQ",999,IF(S10="SDQ",99,(S10+T10*5)+(U10*10)))</f>
        <v>40.56</v>
      </c>
      <c r="W10" s="37">
        <v>40.4</v>
      </c>
      <c r="X10" s="32"/>
      <c r="Y10" s="36"/>
      <c r="Z10" s="30">
        <f>IF(W10="MDQ",999,IF(W10="SDQ",99,(W10+X10*5)+(Y10*10)))</f>
        <v>40.4</v>
      </c>
      <c r="AA10" s="37"/>
      <c r="AB10" s="32"/>
      <c r="AC10" s="36"/>
      <c r="AD10" s="30">
        <f>IF(AA10="MDQ",999,IF(AA10="SDQ",99,(AA10+AB10*5)+(AC10*10)))</f>
        <v>0</v>
      </c>
    </row>
    <row r="11" spans="1:191" ht="18.75" thickBot="1">
      <c r="A11" s="25">
        <v>9</v>
      </c>
      <c r="B11" s="26" t="str">
        <f>'[1]Possee Sheet'!B8</f>
        <v>Chase-N-Lead</v>
      </c>
      <c r="C11" s="27">
        <f>SUM(G11+K11+O11+S11+W11+AA11)</f>
        <v>172.82</v>
      </c>
      <c r="D11" s="28">
        <f>SUM(H11+L11+P11+T11+X11+AB11)</f>
        <v>6</v>
      </c>
      <c r="E11" s="29">
        <f>SUM(I11+M11+Q11+U11+Y11+AC11)</f>
        <v>0</v>
      </c>
      <c r="F11" s="30">
        <f>IF(C11="MDQ",999,IF(C11="SDQ",99,(C11+D11*5)+(E11*10)))</f>
        <v>202.82</v>
      </c>
      <c r="G11" s="31">
        <v>34.75</v>
      </c>
      <c r="H11" s="32">
        <v>1</v>
      </c>
      <c r="I11" s="32"/>
      <c r="J11" s="30">
        <f>IF(G11="MDQ",999,IF(G11="SDQ",99,(G11+H11*5)+(I11*10)))</f>
        <v>39.75</v>
      </c>
      <c r="K11" s="33">
        <v>34.33</v>
      </c>
      <c r="L11" s="32">
        <v>3</v>
      </c>
      <c r="M11" s="32"/>
      <c r="N11" s="30">
        <f>IF(K11="MDQ",999,IF(K11="SDQ",99,(K11+L11*5)+(M11*10)))</f>
        <v>49.33</v>
      </c>
      <c r="O11" s="34">
        <v>31.1</v>
      </c>
      <c r="P11" s="32">
        <v>1</v>
      </c>
      <c r="Q11" s="32"/>
      <c r="R11" s="30">
        <f>IF(O11="MDQ",999,IF(O11="SDQ",99,(O11+P11*5)+(Q11*10)))</f>
        <v>36.1</v>
      </c>
      <c r="S11" s="35">
        <v>35.94</v>
      </c>
      <c r="T11" s="32">
        <v>1</v>
      </c>
      <c r="U11" s="36"/>
      <c r="V11" s="30">
        <f>IF(S11="MDQ",999,IF(S11="SDQ",99,(S11+T11*5)+(U11*10)))</f>
        <v>40.94</v>
      </c>
      <c r="W11" s="37">
        <v>36.700000000000003</v>
      </c>
      <c r="X11" s="32"/>
      <c r="Y11" s="36"/>
      <c r="Z11" s="30">
        <f>IF(W11="MDQ",999,IF(W11="SDQ",99,(W11+X11*5)+(Y11*10)))</f>
        <v>36.700000000000003</v>
      </c>
      <c r="AA11" s="37"/>
      <c r="AB11" s="32"/>
      <c r="AC11" s="36"/>
      <c r="AD11" s="30">
        <f>IF(AA11="MDQ",999,IF(AA11="SDQ",99,(AA11+AB11*5)+(AC11*10)))</f>
        <v>0</v>
      </c>
    </row>
    <row r="12" spans="1:191" ht="18.75" thickBot="1">
      <c r="A12" s="25">
        <v>10</v>
      </c>
      <c r="B12" s="26" t="str">
        <f>'[1]Possee Sheet'!B17</f>
        <v>Currahee Kid</v>
      </c>
      <c r="C12" s="27">
        <f>SUM(G12+K12+O12+S12+W12+AA12)</f>
        <v>191.70000000000002</v>
      </c>
      <c r="D12" s="28">
        <f>SUM(H12+L12+P12+T12+X12+AB12)</f>
        <v>4</v>
      </c>
      <c r="E12" s="29">
        <f>SUM(I12+M12+Q12+U12+Y12+AC12)</f>
        <v>0</v>
      </c>
      <c r="F12" s="30">
        <f>IF(C12="MDQ",999,IF(C12="SDQ",99,(C12+D12*5)+(E12*10)))</f>
        <v>211.70000000000002</v>
      </c>
      <c r="G12" s="31">
        <v>38.020000000000003</v>
      </c>
      <c r="H12" s="38"/>
      <c r="I12" s="38"/>
      <c r="J12" s="30">
        <f>IF(G12="MDQ",999,IF(G12="SDQ",99,(G12+H12*5)+(I12*10)))</f>
        <v>38.020000000000003</v>
      </c>
      <c r="K12" s="33">
        <v>35.94</v>
      </c>
      <c r="L12" s="38">
        <v>2</v>
      </c>
      <c r="M12" s="38"/>
      <c r="N12" s="30">
        <f>IF(K12="MDQ",999,IF(K12="SDQ",99,(K12+L12*5)+(M12*10)))</f>
        <v>45.94</v>
      </c>
      <c r="O12" s="34">
        <v>31.97</v>
      </c>
      <c r="P12" s="38"/>
      <c r="Q12" s="38"/>
      <c r="R12" s="30">
        <f>IF(O12="MDQ",999,IF(O12="SDQ",99,(O12+P12*5)+(Q12*10)))</f>
        <v>31.97</v>
      </c>
      <c r="S12" s="35">
        <v>40.270000000000003</v>
      </c>
      <c r="T12" s="38">
        <v>1</v>
      </c>
      <c r="U12" s="39"/>
      <c r="V12" s="30">
        <f>IF(S12="MDQ",999,IF(S12="SDQ",99,(S12+T12*5)+(U12*10)))</f>
        <v>45.27</v>
      </c>
      <c r="W12" s="37">
        <v>45.5</v>
      </c>
      <c r="X12" s="38">
        <v>1</v>
      </c>
      <c r="Y12" s="39"/>
      <c r="Z12" s="30">
        <f>IF(W12="MDQ",999,IF(W12="SDQ",99,(W12+X12*5)+(Y12*10)))</f>
        <v>50.5</v>
      </c>
      <c r="AA12" s="37"/>
      <c r="AB12" s="38"/>
      <c r="AC12" s="39"/>
      <c r="AD12" s="30">
        <f>IF(AA12="MDQ",999,IF(AA12="SDQ",99,(AA12+AB12*5)+(AC12*10)))</f>
        <v>0</v>
      </c>
    </row>
    <row r="13" spans="1:191" ht="18.75" thickBot="1">
      <c r="A13" s="25">
        <v>11</v>
      </c>
      <c r="B13" s="26" t="str">
        <f>'[1]Possee Sheet'!B6</f>
        <v>J J E Undertaker</v>
      </c>
      <c r="C13" s="27">
        <f>SUM(G13+K13+O13+S13+W13+AA13)</f>
        <v>184.66</v>
      </c>
      <c r="D13" s="28">
        <f>SUM(H13+L13+P13+T13+X13+AB13)</f>
        <v>10</v>
      </c>
      <c r="E13" s="29">
        <f>SUM(I13+M13+Q13+U13+Y13+AC13)</f>
        <v>0</v>
      </c>
      <c r="F13" s="30">
        <f>IF(C13="MDQ",999,IF(C13="SDQ",99,(C13+D13*5)+(E13*10)))</f>
        <v>234.66</v>
      </c>
      <c r="G13" s="31">
        <v>36.97</v>
      </c>
      <c r="H13" s="32">
        <v>1</v>
      </c>
      <c r="I13" s="32"/>
      <c r="J13" s="30">
        <f>IF(G13="MDQ",999,IF(G13="SDQ",99,(G13+H13*5)+(I13*10)))</f>
        <v>41.97</v>
      </c>
      <c r="K13" s="33">
        <v>36.869999999999997</v>
      </c>
      <c r="L13" s="32">
        <v>1</v>
      </c>
      <c r="M13" s="32"/>
      <c r="N13" s="30">
        <f>IF(K13="MDQ",999,IF(K13="SDQ",99,(K13+L13*5)+(M13*10)))</f>
        <v>41.87</v>
      </c>
      <c r="O13" s="34">
        <v>32.92</v>
      </c>
      <c r="P13" s="32">
        <v>6</v>
      </c>
      <c r="Q13" s="32"/>
      <c r="R13" s="30">
        <f>IF(O13="MDQ",999,IF(O13="SDQ",99,(O13+P13*5)+(Q13*10)))</f>
        <v>62.92</v>
      </c>
      <c r="S13" s="35">
        <v>37.049999999999997</v>
      </c>
      <c r="T13" s="32">
        <v>1</v>
      </c>
      <c r="U13" s="36"/>
      <c r="V13" s="30">
        <f>IF(S13="MDQ",999,IF(S13="SDQ",99,(S13+T13*5)+(U13*10)))</f>
        <v>42.05</v>
      </c>
      <c r="W13" s="37">
        <v>40.85</v>
      </c>
      <c r="X13" s="32">
        <v>1</v>
      </c>
      <c r="Y13" s="36"/>
      <c r="Z13" s="30">
        <f>IF(W13="MDQ",999,IF(W13="SDQ",99,(W13+X13*5)+(Y13*10)))</f>
        <v>45.85</v>
      </c>
      <c r="AA13" s="37"/>
      <c r="AB13" s="32"/>
      <c r="AC13" s="36"/>
      <c r="AD13" s="30">
        <f>IF(AA13="MDQ",999,IF(AA13="SDQ",99,(AA13+AB13*5)+(AC13*10)))</f>
        <v>0</v>
      </c>
    </row>
    <row r="14" spans="1:191" ht="18.75" thickBot="1">
      <c r="A14" s="25">
        <v>12</v>
      </c>
      <c r="B14" s="26" t="str">
        <f>'[1]Possee Sheet'!B13</f>
        <v>Indigo</v>
      </c>
      <c r="C14" s="27">
        <f>SUM(G14+K14+O14+S14+W14+AA14)</f>
        <v>221.37</v>
      </c>
      <c r="D14" s="28">
        <f>SUM(H14+L14+P14+T14+X14+AB14)</f>
        <v>7</v>
      </c>
      <c r="E14" s="29">
        <f>SUM(I14+M14+Q14+U14+Y14+AC14)</f>
        <v>0</v>
      </c>
      <c r="F14" s="30">
        <f>IF(C14="MDQ",999,IF(C14="SDQ",99,(C14+D14*5)+(E14*10)))</f>
        <v>256.37</v>
      </c>
      <c r="G14" s="31">
        <v>28.66</v>
      </c>
      <c r="H14" s="32">
        <v>3</v>
      </c>
      <c r="I14" s="32"/>
      <c r="J14" s="30">
        <f>IF(G14="MDQ",999,IF(G14="SDQ",99,(G14+H14*5)+(I14*10)))</f>
        <v>43.66</v>
      </c>
      <c r="K14" s="33">
        <v>58.18</v>
      </c>
      <c r="L14" s="32">
        <v>3</v>
      </c>
      <c r="M14" s="32"/>
      <c r="N14" s="30">
        <f>IF(K14="MDQ",999,IF(K14="SDQ",99,(K14+L14*5)+(M14*10)))</f>
        <v>73.180000000000007</v>
      </c>
      <c r="O14" s="34">
        <v>41.34</v>
      </c>
      <c r="P14" s="32"/>
      <c r="Q14" s="32"/>
      <c r="R14" s="30">
        <f>IF(O14="MDQ",999,IF(O14="SDQ",99,(O14+P14*5)+(Q14*10)))</f>
        <v>41.34</v>
      </c>
      <c r="S14" s="35">
        <v>45.79</v>
      </c>
      <c r="T14" s="32"/>
      <c r="U14" s="36"/>
      <c r="V14" s="30">
        <f>IF(S14="MDQ",999,IF(S14="SDQ",99,(S14+T14*5)+(U14*10)))</f>
        <v>45.79</v>
      </c>
      <c r="W14" s="37">
        <v>47.4</v>
      </c>
      <c r="X14" s="32">
        <v>1</v>
      </c>
      <c r="Y14" s="36"/>
      <c r="Z14" s="30">
        <f>IF(W14="MDQ",999,IF(W14="SDQ",99,(W14+X14*5)+(Y14*10)))</f>
        <v>52.4</v>
      </c>
      <c r="AA14" s="37"/>
      <c r="AB14" s="32"/>
      <c r="AC14" s="36"/>
      <c r="AD14" s="30">
        <f>IF(AA14="MDQ",999,IF(AA14="SDQ",99,(AA14+AB14*5)+(AC14*10)))</f>
        <v>0</v>
      </c>
    </row>
    <row r="15" spans="1:191" ht="18.75" thickBot="1">
      <c r="A15" s="25">
        <v>13</v>
      </c>
      <c r="B15" s="41" t="str">
        <f>'[1]Possee Sheet'!B19</f>
        <v>Redeye Ric</v>
      </c>
      <c r="C15" s="27">
        <f>SUM(G15+K15+O15+S15+W15+AA15)</f>
        <v>260.63</v>
      </c>
      <c r="D15" s="28">
        <f>SUM(H15+L15+P15+T15+X15+AB15)</f>
        <v>0</v>
      </c>
      <c r="E15" s="29">
        <f>SUM(I15+M15+Q15+U15+Y15+AC15)</f>
        <v>0</v>
      </c>
      <c r="F15" s="30">
        <f>IF(C15="MDQ",999,IF(C15="SDQ",99,(C15+D15*5)+(E15*10)))</f>
        <v>260.63</v>
      </c>
      <c r="G15" s="31">
        <v>48.32</v>
      </c>
      <c r="H15" s="38"/>
      <c r="I15" s="38"/>
      <c r="J15" s="30">
        <f>IF(G15="MDQ",999,IF(G15="SDQ",99,(G15+H15*5)+(I15*10)))</f>
        <v>48.32</v>
      </c>
      <c r="K15" s="33">
        <v>55.14</v>
      </c>
      <c r="L15" s="38"/>
      <c r="M15" s="38"/>
      <c r="N15" s="30">
        <f>IF(K15="MDQ",999,IF(K15="SDQ",99,(K15+L15*5)+(M15*10)))</f>
        <v>55.14</v>
      </c>
      <c r="O15" s="34">
        <v>55.08</v>
      </c>
      <c r="P15" s="38"/>
      <c r="Q15" s="38"/>
      <c r="R15" s="30">
        <f>IF(O15="MDQ",999,IF(O15="SDQ",99,(O15+P15*5)+(Q15*10)))</f>
        <v>55.08</v>
      </c>
      <c r="S15" s="35">
        <v>53.68</v>
      </c>
      <c r="T15" s="38"/>
      <c r="U15" s="39"/>
      <c r="V15" s="30">
        <f>IF(S15="MDQ",999,IF(S15="SDQ",99,(S15+T15*5)+(U15*10)))</f>
        <v>53.68</v>
      </c>
      <c r="W15" s="37">
        <v>48.41</v>
      </c>
      <c r="X15" s="38"/>
      <c r="Y15" s="39"/>
      <c r="Z15" s="30">
        <f>IF(W15="MDQ",999,IF(W15="SDQ",99,(W15+X15*5)+(Y15*10)))</f>
        <v>48.41</v>
      </c>
      <c r="AA15" s="37"/>
      <c r="AB15" s="38"/>
      <c r="AC15" s="39"/>
      <c r="AD15" s="30">
        <f>IF(AA15="MDQ",999,IF(AA15="SDQ",99,(AA15+AB15*5)+(AC15*10)))</f>
        <v>0</v>
      </c>
    </row>
    <row r="16" spans="1:191" ht="18.75" thickBot="1">
      <c r="A16" s="25">
        <v>14</v>
      </c>
      <c r="B16" s="26" t="str">
        <f>'[1]Possee Sheet'!B21</f>
        <v>Mrs Liv N Learn</v>
      </c>
      <c r="C16" s="27">
        <f>SUM(G16+K16+O16+S16+W16+AA16)</f>
        <v>282.38</v>
      </c>
      <c r="D16" s="28">
        <f>SUM(H16+L16+P16+T16+X16+AB16)</f>
        <v>2</v>
      </c>
      <c r="E16" s="29">
        <f>SUM(I16+M16+Q16+U16+Y16+AC16)</f>
        <v>0</v>
      </c>
      <c r="F16" s="30">
        <f>IF(C16="MDQ",999,IF(C16="SDQ",99,(C16+D16*5)+(E16*10)))</f>
        <v>292.38</v>
      </c>
      <c r="G16" s="31">
        <v>56.82</v>
      </c>
      <c r="H16" s="38"/>
      <c r="I16" s="38"/>
      <c r="J16" s="30">
        <f>IF(G16="MDQ",999,IF(G16="SDQ",99,(G16+H16*5)+(I16*10)))</f>
        <v>56.82</v>
      </c>
      <c r="K16" s="33">
        <v>54.68</v>
      </c>
      <c r="L16" s="38">
        <v>1</v>
      </c>
      <c r="M16" s="38"/>
      <c r="N16" s="30">
        <f>IF(K16="MDQ",999,IF(K16="SDQ",99,(K16+L16*5)+(M16*10)))</f>
        <v>59.68</v>
      </c>
      <c r="O16" s="34">
        <v>52.41</v>
      </c>
      <c r="P16" s="38"/>
      <c r="Q16" s="38"/>
      <c r="R16" s="30">
        <f>IF(O16="MDQ",999,IF(O16="SDQ",99,(O16+P16*5)+(Q16*10)))</f>
        <v>52.41</v>
      </c>
      <c r="S16" s="35">
        <v>57.46</v>
      </c>
      <c r="T16" s="38">
        <v>1</v>
      </c>
      <c r="U16" s="39"/>
      <c r="V16" s="30">
        <f>IF(S16="MDQ",999,IF(S16="SDQ",99,(S16+T16*5)+(U16*10)))</f>
        <v>62.46</v>
      </c>
      <c r="W16" s="37">
        <v>61.01</v>
      </c>
      <c r="X16" s="38"/>
      <c r="Y16" s="39"/>
      <c r="Z16" s="30">
        <f>IF(W16="MDQ",999,IF(W16="SDQ",99,(W16+X16*5)+(Y16*10)))</f>
        <v>61.01</v>
      </c>
      <c r="AA16" s="37"/>
      <c r="AB16" s="38"/>
      <c r="AC16" s="39"/>
      <c r="AD16" s="30">
        <f>IF(AA16="MDQ",999,IF(AA16="SDQ",99,(AA16+AB16*5)+(AC16*10)))</f>
        <v>0</v>
      </c>
    </row>
    <row r="17" spans="1:30" ht="18.75" thickBot="1">
      <c r="A17" s="25">
        <v>15</v>
      </c>
      <c r="B17" s="41" t="str">
        <f>'[1]Possee Sheet'!B10</f>
        <v>Hoot Owl</v>
      </c>
      <c r="C17" s="27">
        <f>SUM(G17+K17+O17+S17+W17+AA17)</f>
        <v>320.42</v>
      </c>
      <c r="D17" s="28">
        <f>SUM(H17+L17+P17+T17+X17+AB17)</f>
        <v>0</v>
      </c>
      <c r="E17" s="29">
        <f>SUM(I17+M17+Q17+U17+Y17+AC17)</f>
        <v>0</v>
      </c>
      <c r="F17" s="30">
        <f>IF(C17="MDQ",999,IF(C17="SDQ",99,(C17+D17*5)+(E17*10)))</f>
        <v>320.42</v>
      </c>
      <c r="G17" s="31">
        <v>69.459999999999994</v>
      </c>
      <c r="H17" s="32"/>
      <c r="I17" s="32"/>
      <c r="J17" s="30">
        <f>IF(G17="MDQ",999,IF(G17="SDQ",99,(G17+H17*5)+(I17*10)))</f>
        <v>69.459999999999994</v>
      </c>
      <c r="K17" s="33">
        <v>59.65</v>
      </c>
      <c r="L17" s="32"/>
      <c r="M17" s="32"/>
      <c r="N17" s="30">
        <f>IF(K17="MDQ",999,IF(K17="SDQ",99,(K17+L17*5)+(M17*10)))</f>
        <v>59.65</v>
      </c>
      <c r="O17" s="34">
        <v>65.14</v>
      </c>
      <c r="P17" s="32"/>
      <c r="Q17" s="32"/>
      <c r="R17" s="30">
        <f>IF(O17="MDQ",999,IF(O17="SDQ",99,(O17+P17*5)+(Q17*10)))</f>
        <v>65.14</v>
      </c>
      <c r="S17" s="35">
        <v>58.77</v>
      </c>
      <c r="T17" s="32"/>
      <c r="U17" s="36"/>
      <c r="V17" s="30">
        <f>IF(S17="MDQ",999,IF(S17="SDQ",99,(S17+T17*5)+(U17*10)))</f>
        <v>58.77</v>
      </c>
      <c r="W17" s="37">
        <v>67.400000000000006</v>
      </c>
      <c r="X17" s="32"/>
      <c r="Y17" s="36"/>
      <c r="Z17" s="30">
        <f>IF(W17="MDQ",999,IF(W17="SDQ",99,(W17+X17*5)+(Y17*10)))</f>
        <v>67.400000000000006</v>
      </c>
      <c r="AA17" s="37"/>
      <c r="AB17" s="32"/>
      <c r="AC17" s="36"/>
      <c r="AD17" s="30">
        <f>IF(AA17="MDQ",999,IF(AA17="SDQ",99,(AA17+AB17*5)+(AC17*10)))</f>
        <v>0</v>
      </c>
    </row>
    <row r="18" spans="1:30" ht="18.75" thickBot="1">
      <c r="A18" s="25">
        <v>16</v>
      </c>
      <c r="B18" s="26" t="str">
        <f>'[1]Possee Sheet'!B7</f>
        <v>Silvertip</v>
      </c>
      <c r="C18" s="27">
        <f>SUM(G18+K18+O18+S18+W18+AA18)</f>
        <v>308.21999999999997</v>
      </c>
      <c r="D18" s="28">
        <f>SUM(H18+L18+P18+T18+X18+AB18)</f>
        <v>14</v>
      </c>
      <c r="E18" s="29">
        <f>SUM(I18+M18+Q18+U18+Y18+AC18)</f>
        <v>1</v>
      </c>
      <c r="F18" s="30">
        <f>IF(C18="MDQ",999,IF(C18="SDQ",99,(C18+D18*5)+(E18*10)))</f>
        <v>388.21999999999997</v>
      </c>
      <c r="G18" s="31">
        <v>60.53</v>
      </c>
      <c r="H18" s="38">
        <v>4</v>
      </c>
      <c r="I18" s="38">
        <v>1</v>
      </c>
      <c r="J18" s="30">
        <f>IF(G18="MDQ",999,IF(G18="SDQ",99,(G18+H18*5)+(I18*10)))</f>
        <v>90.53</v>
      </c>
      <c r="K18" s="33">
        <v>55.22</v>
      </c>
      <c r="L18" s="38">
        <v>1</v>
      </c>
      <c r="M18" s="38"/>
      <c r="N18" s="30">
        <f>IF(K18="MDQ",999,IF(K18="SDQ",99,(K18+L18*5)+(M18*10)))</f>
        <v>60.22</v>
      </c>
      <c r="O18" s="34">
        <v>47.45</v>
      </c>
      <c r="P18" s="38">
        <v>1</v>
      </c>
      <c r="Q18" s="38"/>
      <c r="R18" s="30">
        <f>IF(O18="MDQ",999,IF(O18="SDQ",99,(O18+P18*5)+(Q18*10)))</f>
        <v>52.45</v>
      </c>
      <c r="S18" s="35">
        <v>72.22</v>
      </c>
      <c r="T18" s="38">
        <v>1</v>
      </c>
      <c r="U18" s="39"/>
      <c r="V18" s="30">
        <f>IF(S18="MDQ",999,IF(S18="SDQ",99,(S18+T18*5)+(U18*10)))</f>
        <v>77.22</v>
      </c>
      <c r="W18" s="37">
        <v>72.8</v>
      </c>
      <c r="X18" s="38">
        <v>7</v>
      </c>
      <c r="Y18" s="39"/>
      <c r="Z18" s="30">
        <f>IF(W18="MDQ",999,IF(W18="SDQ",99,(W18+X18*5)+(Y18*10)))</f>
        <v>107.8</v>
      </c>
      <c r="AA18" s="37"/>
      <c r="AB18" s="38"/>
      <c r="AC18" s="39"/>
      <c r="AD18" s="30">
        <f>IF(AA18="MDQ",999,IF(AA18="SDQ",99,(AA18+AB18*5)+(AC18*10)))</f>
        <v>0</v>
      </c>
    </row>
    <row r="19" spans="1:30" ht="18.75" thickBot="1">
      <c r="A19" s="25">
        <v>17</v>
      </c>
      <c r="B19" s="26" t="str">
        <f>'[1]Possee Sheet'!B15</f>
        <v>Two Gun Tony</v>
      </c>
      <c r="C19" s="27">
        <f>SUM(G19+K19+O19+S19+W19+AA19)</f>
        <v>413.03999999999996</v>
      </c>
      <c r="D19" s="28">
        <f>SUM(H19+L19+P19+T19+X19+AB19)</f>
        <v>22</v>
      </c>
      <c r="E19" s="29">
        <f>SUM(I19+M19+Q19+U19+Y19+AC19)</f>
        <v>1</v>
      </c>
      <c r="F19" s="30">
        <f>IF(C19="MDQ",999,IF(C19="SDQ",99,(C19+D19*5)+(E19*10)))</f>
        <v>533.04</v>
      </c>
      <c r="G19" s="31">
        <v>80.75</v>
      </c>
      <c r="H19" s="32">
        <v>5</v>
      </c>
      <c r="I19" s="32">
        <v>1</v>
      </c>
      <c r="J19" s="30">
        <f>IF(G19="MDQ",999,IF(G19="SDQ",99,(G19+H19*5)+(I19*10)))</f>
        <v>115.75</v>
      </c>
      <c r="K19" s="33">
        <v>122.3</v>
      </c>
      <c r="L19" s="32">
        <v>5</v>
      </c>
      <c r="M19" s="32"/>
      <c r="N19" s="30">
        <f>IF(K19="MDQ",999,IF(K19="SDQ",99,(K19+L19*5)+(M19*10)))</f>
        <v>147.30000000000001</v>
      </c>
      <c r="O19" s="34">
        <v>63.17</v>
      </c>
      <c r="P19" s="32">
        <v>4</v>
      </c>
      <c r="Q19" s="32"/>
      <c r="R19" s="30">
        <f>IF(O19="MDQ",999,IF(O19="SDQ",99,(O19+P19*5)+(Q19*10)))</f>
        <v>83.17</v>
      </c>
      <c r="S19" s="35">
        <v>71.66</v>
      </c>
      <c r="T19" s="32">
        <v>3</v>
      </c>
      <c r="U19" s="36"/>
      <c r="V19" s="30">
        <f>IF(S19="MDQ",999,IF(S19="SDQ",99,(S19+T19*5)+(U19*10)))</f>
        <v>86.66</v>
      </c>
      <c r="W19" s="37">
        <v>75.16</v>
      </c>
      <c r="X19" s="32">
        <v>5</v>
      </c>
      <c r="Y19" s="36"/>
      <c r="Z19" s="30">
        <f>IF(W19="MDQ",999,IF(W19="SDQ",99,(W19+X19*5)+(Y19*10)))</f>
        <v>100.16</v>
      </c>
      <c r="AA19" s="37"/>
      <c r="AB19" s="32"/>
      <c r="AC19" s="36"/>
      <c r="AD19" s="30">
        <f>IF(AA19="MDQ",999,IF(AA19="SDQ",99,(AA19+AB19*5)+(AC19*10)))</f>
        <v>0</v>
      </c>
    </row>
    <row r="20" spans="1:30" ht="18.75" hidden="1" thickBot="1">
      <c r="A20" s="25">
        <v>18</v>
      </c>
      <c r="B20" s="26">
        <f>'[1]Possee Sheet'!B23</f>
        <v>0</v>
      </c>
      <c r="C20" s="27">
        <f t="shared" ref="C15:C39" si="0">SUM(G20+K20+O20+S20+W20+AA20)</f>
        <v>0</v>
      </c>
      <c r="D20" s="28">
        <f t="shared" ref="D19:E43" si="1">SUM(H20+L20+P20+T20+X20+AB20)</f>
        <v>0</v>
      </c>
      <c r="E20" s="29">
        <f t="shared" si="1"/>
        <v>0</v>
      </c>
      <c r="F20" s="30">
        <f t="shared" ref="F3:F39" si="2">IF(C20="MDQ",999,IF(C20="SDQ",99,(C20+D20*5)+(E20*10)))</f>
        <v>0</v>
      </c>
      <c r="G20" s="31"/>
      <c r="H20" s="38"/>
      <c r="I20" s="38"/>
      <c r="J20" s="30">
        <f t="shared" ref="J3:J39" si="3">IF(G20="MDQ",999,IF(G20="SDQ",99,(G20+H20*5)+(I20*10)))</f>
        <v>0</v>
      </c>
      <c r="K20" s="33"/>
      <c r="L20" s="38"/>
      <c r="M20" s="38"/>
      <c r="N20" s="30">
        <f t="shared" ref="N3:N39" si="4">IF(K20="MDQ",999,IF(K20="SDQ",99,(K20+L20*5)+(M20*10)))</f>
        <v>0</v>
      </c>
      <c r="O20" s="34"/>
      <c r="P20" s="38"/>
      <c r="Q20" s="38"/>
      <c r="R20" s="30">
        <f t="shared" ref="R3:R39" si="5">IF(O20="MDQ",999,IF(O20="SDQ",99,(O20+P20*5)+(Q20*10)))</f>
        <v>0</v>
      </c>
      <c r="S20" s="35"/>
      <c r="T20" s="38"/>
      <c r="U20" s="39"/>
      <c r="V20" s="30">
        <f t="shared" ref="V3:V39" si="6">IF(S20="MDQ",999,IF(S20="SDQ",99,(S20+T20*5)+(U20*10)))</f>
        <v>0</v>
      </c>
      <c r="W20" s="37"/>
      <c r="X20" s="38"/>
      <c r="Y20" s="39"/>
      <c r="Z20" s="30">
        <f t="shared" ref="Z3:Z39" si="7">IF(W20="MDQ",999,IF(W20="SDQ",99,(W20+X20*5)+(Y20*10)))</f>
        <v>0</v>
      </c>
      <c r="AA20" s="37"/>
      <c r="AB20" s="38"/>
      <c r="AC20" s="39"/>
      <c r="AD20" s="30">
        <f t="shared" ref="AD3:AD39" si="8">IF(AA20="MDQ",999,IF(AA20="SDQ",99,(AA20+AB20*5)+(AC20*10)))</f>
        <v>0</v>
      </c>
    </row>
    <row r="21" spans="1:30" ht="18.75" hidden="1" thickBot="1">
      <c r="A21" s="25">
        <v>19</v>
      </c>
      <c r="B21" s="26">
        <f>'[1]Possee Sheet'!B24</f>
        <v>0</v>
      </c>
      <c r="C21" s="27">
        <f t="shared" si="0"/>
        <v>0</v>
      </c>
      <c r="D21" s="28">
        <f t="shared" si="1"/>
        <v>0</v>
      </c>
      <c r="E21" s="29">
        <f t="shared" si="1"/>
        <v>0</v>
      </c>
      <c r="F21" s="30">
        <f t="shared" si="2"/>
        <v>0</v>
      </c>
      <c r="G21" s="31"/>
      <c r="H21" s="38"/>
      <c r="I21" s="38"/>
      <c r="J21" s="30">
        <f t="shared" si="3"/>
        <v>0</v>
      </c>
      <c r="K21" s="33"/>
      <c r="L21" s="38"/>
      <c r="M21" s="38"/>
      <c r="N21" s="30">
        <f t="shared" si="4"/>
        <v>0</v>
      </c>
      <c r="O21" s="34"/>
      <c r="P21" s="38"/>
      <c r="Q21" s="38"/>
      <c r="R21" s="30">
        <f t="shared" si="5"/>
        <v>0</v>
      </c>
      <c r="S21" s="35"/>
      <c r="T21" s="38"/>
      <c r="U21" s="39"/>
      <c r="V21" s="30">
        <f t="shared" si="6"/>
        <v>0</v>
      </c>
      <c r="W21" s="37"/>
      <c r="X21" s="38"/>
      <c r="Y21" s="39"/>
      <c r="Z21" s="30">
        <f t="shared" si="7"/>
        <v>0</v>
      </c>
      <c r="AA21" s="37"/>
      <c r="AB21" s="38"/>
      <c r="AC21" s="39"/>
      <c r="AD21" s="30">
        <f t="shared" si="8"/>
        <v>0</v>
      </c>
    </row>
    <row r="22" spans="1:30" ht="18.75" hidden="1" thickBot="1">
      <c r="A22" s="25">
        <v>20</v>
      </c>
      <c r="B22" s="26">
        <f>'[1]Possee Sheet'!B25</f>
        <v>0</v>
      </c>
      <c r="C22" s="27">
        <f t="shared" si="0"/>
        <v>0</v>
      </c>
      <c r="D22" s="28">
        <f t="shared" si="1"/>
        <v>0</v>
      </c>
      <c r="E22" s="29">
        <f t="shared" si="1"/>
        <v>0</v>
      </c>
      <c r="F22" s="30">
        <f t="shared" si="2"/>
        <v>0</v>
      </c>
      <c r="G22" s="31"/>
      <c r="H22" s="38"/>
      <c r="I22" s="38"/>
      <c r="J22" s="30">
        <f t="shared" si="3"/>
        <v>0</v>
      </c>
      <c r="K22" s="33"/>
      <c r="L22" s="38"/>
      <c r="M22" s="38"/>
      <c r="N22" s="30">
        <f t="shared" si="4"/>
        <v>0</v>
      </c>
      <c r="O22" s="34"/>
      <c r="P22" s="38"/>
      <c r="Q22" s="38"/>
      <c r="R22" s="30">
        <f t="shared" si="5"/>
        <v>0</v>
      </c>
      <c r="S22" s="35"/>
      <c r="T22" s="38"/>
      <c r="U22" s="39"/>
      <c r="V22" s="30">
        <f t="shared" si="6"/>
        <v>0</v>
      </c>
      <c r="W22" s="37"/>
      <c r="X22" s="38"/>
      <c r="Y22" s="39"/>
      <c r="Z22" s="30">
        <f t="shared" si="7"/>
        <v>0</v>
      </c>
      <c r="AA22" s="37"/>
      <c r="AB22" s="38"/>
      <c r="AC22" s="39"/>
      <c r="AD22" s="30">
        <f t="shared" si="8"/>
        <v>0</v>
      </c>
    </row>
    <row r="23" spans="1:30" ht="18.75" hidden="1" thickBot="1">
      <c r="A23" s="25">
        <v>21</v>
      </c>
      <c r="B23" s="26">
        <f>'[1]Possee Sheet'!B26</f>
        <v>0</v>
      </c>
      <c r="C23" s="27">
        <f t="shared" si="0"/>
        <v>0</v>
      </c>
      <c r="D23" s="28">
        <f t="shared" si="1"/>
        <v>0</v>
      </c>
      <c r="E23" s="29">
        <f t="shared" si="1"/>
        <v>0</v>
      </c>
      <c r="F23" s="30">
        <f t="shared" si="2"/>
        <v>0</v>
      </c>
      <c r="G23" s="31"/>
      <c r="H23" s="38"/>
      <c r="I23" s="38"/>
      <c r="J23" s="30">
        <f t="shared" si="3"/>
        <v>0</v>
      </c>
      <c r="K23" s="33"/>
      <c r="L23" s="38"/>
      <c r="M23" s="38"/>
      <c r="N23" s="30">
        <f t="shared" si="4"/>
        <v>0</v>
      </c>
      <c r="O23" s="34"/>
      <c r="P23" s="38"/>
      <c r="Q23" s="38"/>
      <c r="R23" s="30">
        <f t="shared" si="5"/>
        <v>0</v>
      </c>
      <c r="S23" s="35"/>
      <c r="T23" s="38"/>
      <c r="U23" s="39"/>
      <c r="V23" s="30">
        <f t="shared" si="6"/>
        <v>0</v>
      </c>
      <c r="W23" s="37"/>
      <c r="X23" s="38"/>
      <c r="Y23" s="39"/>
      <c r="Z23" s="30">
        <f t="shared" si="7"/>
        <v>0</v>
      </c>
      <c r="AA23" s="37"/>
      <c r="AB23" s="38"/>
      <c r="AC23" s="39"/>
      <c r="AD23" s="30">
        <f t="shared" si="8"/>
        <v>0</v>
      </c>
    </row>
    <row r="24" spans="1:30" ht="18.75" hidden="1" thickBot="1">
      <c r="A24" s="25">
        <v>22</v>
      </c>
      <c r="B24" s="26">
        <f>'[1]Possee Sheet'!B27</f>
        <v>0</v>
      </c>
      <c r="C24" s="27">
        <f t="shared" si="0"/>
        <v>0</v>
      </c>
      <c r="D24" s="28">
        <f t="shared" si="1"/>
        <v>0</v>
      </c>
      <c r="E24" s="29">
        <f t="shared" si="1"/>
        <v>0</v>
      </c>
      <c r="F24" s="30">
        <f t="shared" si="2"/>
        <v>0</v>
      </c>
      <c r="G24" s="31"/>
      <c r="H24" s="38"/>
      <c r="I24" s="38"/>
      <c r="J24" s="30">
        <f t="shared" si="3"/>
        <v>0</v>
      </c>
      <c r="K24" s="33"/>
      <c r="L24" s="38"/>
      <c r="M24" s="38"/>
      <c r="N24" s="30">
        <f t="shared" si="4"/>
        <v>0</v>
      </c>
      <c r="O24" s="34"/>
      <c r="P24" s="38"/>
      <c r="Q24" s="38"/>
      <c r="R24" s="30">
        <f t="shared" si="5"/>
        <v>0</v>
      </c>
      <c r="S24" s="35"/>
      <c r="T24" s="38"/>
      <c r="U24" s="39"/>
      <c r="V24" s="30">
        <f t="shared" si="6"/>
        <v>0</v>
      </c>
      <c r="W24" s="37"/>
      <c r="X24" s="38"/>
      <c r="Y24" s="39"/>
      <c r="Z24" s="30">
        <f t="shared" si="7"/>
        <v>0</v>
      </c>
      <c r="AA24" s="37"/>
      <c r="AB24" s="38"/>
      <c r="AC24" s="39"/>
      <c r="AD24" s="30">
        <f t="shared" si="8"/>
        <v>0</v>
      </c>
    </row>
    <row r="25" spans="1:30" ht="18.75" hidden="1" thickBot="1">
      <c r="A25" s="25">
        <v>23</v>
      </c>
      <c r="B25" s="26">
        <f>'[1]Possee Sheet'!B28</f>
        <v>0</v>
      </c>
      <c r="C25" s="27">
        <f t="shared" si="0"/>
        <v>0</v>
      </c>
      <c r="D25" s="28">
        <f t="shared" si="1"/>
        <v>0</v>
      </c>
      <c r="E25" s="29">
        <f t="shared" si="1"/>
        <v>0</v>
      </c>
      <c r="F25" s="30">
        <f t="shared" si="2"/>
        <v>0</v>
      </c>
      <c r="G25" s="31"/>
      <c r="H25" s="38"/>
      <c r="I25" s="38"/>
      <c r="J25" s="30">
        <f t="shared" si="3"/>
        <v>0</v>
      </c>
      <c r="K25" s="33"/>
      <c r="L25" s="38"/>
      <c r="M25" s="38"/>
      <c r="N25" s="30">
        <f t="shared" si="4"/>
        <v>0</v>
      </c>
      <c r="O25" s="34"/>
      <c r="P25" s="38"/>
      <c r="Q25" s="38"/>
      <c r="R25" s="30">
        <f t="shared" si="5"/>
        <v>0</v>
      </c>
      <c r="S25" s="35"/>
      <c r="T25" s="38"/>
      <c r="U25" s="39"/>
      <c r="V25" s="30">
        <f t="shared" si="6"/>
        <v>0</v>
      </c>
      <c r="W25" s="37"/>
      <c r="X25" s="38"/>
      <c r="Y25" s="39"/>
      <c r="Z25" s="30">
        <f t="shared" si="7"/>
        <v>0</v>
      </c>
      <c r="AA25" s="37"/>
      <c r="AB25" s="38"/>
      <c r="AC25" s="39"/>
      <c r="AD25" s="30">
        <f t="shared" si="8"/>
        <v>0</v>
      </c>
    </row>
    <row r="26" spans="1:30" ht="18.75" hidden="1" thickBot="1">
      <c r="A26" s="25">
        <v>24</v>
      </c>
      <c r="B26" s="26">
        <f>'[1]Possee Sheet'!B29</f>
        <v>0</v>
      </c>
      <c r="C26" s="27">
        <f t="shared" si="0"/>
        <v>0</v>
      </c>
      <c r="D26" s="28">
        <f t="shared" si="1"/>
        <v>0</v>
      </c>
      <c r="E26" s="29">
        <f t="shared" si="1"/>
        <v>0</v>
      </c>
      <c r="F26" s="30">
        <f t="shared" si="2"/>
        <v>0</v>
      </c>
      <c r="G26" s="31"/>
      <c r="H26" s="38"/>
      <c r="I26" s="38"/>
      <c r="J26" s="30">
        <f t="shared" si="3"/>
        <v>0</v>
      </c>
      <c r="K26" s="33"/>
      <c r="L26" s="38"/>
      <c r="M26" s="38"/>
      <c r="N26" s="30">
        <f t="shared" si="4"/>
        <v>0</v>
      </c>
      <c r="O26" s="34"/>
      <c r="P26" s="38"/>
      <c r="Q26" s="38"/>
      <c r="R26" s="30">
        <f t="shared" si="5"/>
        <v>0</v>
      </c>
      <c r="S26" s="35"/>
      <c r="T26" s="38"/>
      <c r="U26" s="39"/>
      <c r="V26" s="30">
        <f t="shared" si="6"/>
        <v>0</v>
      </c>
      <c r="W26" s="37"/>
      <c r="X26" s="38"/>
      <c r="Y26" s="39"/>
      <c r="Z26" s="30">
        <f t="shared" si="7"/>
        <v>0</v>
      </c>
      <c r="AA26" s="37"/>
      <c r="AB26" s="38"/>
      <c r="AC26" s="39"/>
      <c r="AD26" s="30">
        <f t="shared" si="8"/>
        <v>0</v>
      </c>
    </row>
    <row r="27" spans="1:30" ht="18.75" hidden="1" thickBot="1">
      <c r="A27" s="25">
        <v>25</v>
      </c>
      <c r="B27" s="26">
        <f>'[1]Possee Sheet'!B30</f>
        <v>0</v>
      </c>
      <c r="C27" s="27">
        <f t="shared" si="0"/>
        <v>0</v>
      </c>
      <c r="D27" s="28">
        <f t="shared" si="1"/>
        <v>0</v>
      </c>
      <c r="E27" s="29">
        <f t="shared" si="1"/>
        <v>0</v>
      </c>
      <c r="F27" s="30">
        <f t="shared" si="2"/>
        <v>0</v>
      </c>
      <c r="G27" s="31"/>
      <c r="H27" s="38"/>
      <c r="I27" s="38"/>
      <c r="J27" s="30">
        <f t="shared" si="3"/>
        <v>0</v>
      </c>
      <c r="K27" s="33"/>
      <c r="L27" s="38"/>
      <c r="M27" s="38"/>
      <c r="N27" s="30">
        <f t="shared" si="4"/>
        <v>0</v>
      </c>
      <c r="O27" s="34"/>
      <c r="P27" s="38"/>
      <c r="Q27" s="38"/>
      <c r="R27" s="30">
        <f t="shared" si="5"/>
        <v>0</v>
      </c>
      <c r="S27" s="35"/>
      <c r="T27" s="38"/>
      <c r="U27" s="39"/>
      <c r="V27" s="30">
        <f t="shared" si="6"/>
        <v>0</v>
      </c>
      <c r="W27" s="37"/>
      <c r="X27" s="38"/>
      <c r="Y27" s="39"/>
      <c r="Z27" s="30">
        <f t="shared" si="7"/>
        <v>0</v>
      </c>
      <c r="AA27" s="37"/>
      <c r="AB27" s="38"/>
      <c r="AC27" s="39"/>
      <c r="AD27" s="30">
        <f t="shared" si="8"/>
        <v>0</v>
      </c>
    </row>
    <row r="28" spans="1:30" ht="18.75" hidden="1" thickBot="1">
      <c r="A28" s="25">
        <v>26</v>
      </c>
      <c r="B28" s="26">
        <f>'[1]Possee Sheet'!J6</f>
        <v>0</v>
      </c>
      <c r="C28" s="27">
        <f t="shared" si="0"/>
        <v>0</v>
      </c>
      <c r="D28" s="28">
        <f t="shared" si="1"/>
        <v>0</v>
      </c>
      <c r="E28" s="29">
        <f t="shared" si="1"/>
        <v>0</v>
      </c>
      <c r="F28" s="30">
        <f t="shared" si="2"/>
        <v>0</v>
      </c>
      <c r="G28" s="31"/>
      <c r="H28" s="38"/>
      <c r="I28" s="38"/>
      <c r="J28" s="30">
        <f t="shared" si="3"/>
        <v>0</v>
      </c>
      <c r="K28" s="33"/>
      <c r="L28" s="38"/>
      <c r="M28" s="38"/>
      <c r="N28" s="30">
        <f t="shared" si="4"/>
        <v>0</v>
      </c>
      <c r="O28" s="34"/>
      <c r="P28" s="38"/>
      <c r="Q28" s="38"/>
      <c r="R28" s="30">
        <f t="shared" si="5"/>
        <v>0</v>
      </c>
      <c r="S28" s="35"/>
      <c r="T28" s="38"/>
      <c r="U28" s="39"/>
      <c r="V28" s="30">
        <f t="shared" si="6"/>
        <v>0</v>
      </c>
      <c r="W28" s="37"/>
      <c r="X28" s="38"/>
      <c r="Y28" s="39"/>
      <c r="Z28" s="30">
        <f t="shared" si="7"/>
        <v>0</v>
      </c>
      <c r="AA28" s="37"/>
      <c r="AB28" s="38"/>
      <c r="AC28" s="39"/>
      <c r="AD28" s="30">
        <f t="shared" si="8"/>
        <v>0</v>
      </c>
    </row>
    <row r="29" spans="1:30" ht="18.75" hidden="1" thickBot="1">
      <c r="A29" s="25">
        <v>27</v>
      </c>
      <c r="B29" s="26">
        <f>'[1]Possee Sheet'!J7</f>
        <v>0</v>
      </c>
      <c r="C29" s="27">
        <f t="shared" si="0"/>
        <v>0</v>
      </c>
      <c r="D29" s="28">
        <f t="shared" si="1"/>
        <v>0</v>
      </c>
      <c r="E29" s="29">
        <f t="shared" si="1"/>
        <v>0</v>
      </c>
      <c r="F29" s="30">
        <f t="shared" si="2"/>
        <v>0</v>
      </c>
      <c r="G29" s="31"/>
      <c r="H29" s="38"/>
      <c r="I29" s="38"/>
      <c r="J29" s="30">
        <f t="shared" si="3"/>
        <v>0</v>
      </c>
      <c r="K29" s="33"/>
      <c r="L29" s="38"/>
      <c r="M29" s="38"/>
      <c r="N29" s="30">
        <f t="shared" si="4"/>
        <v>0</v>
      </c>
      <c r="O29" s="34"/>
      <c r="P29" s="38"/>
      <c r="Q29" s="38"/>
      <c r="R29" s="30">
        <f t="shared" si="5"/>
        <v>0</v>
      </c>
      <c r="S29" s="35"/>
      <c r="T29" s="38"/>
      <c r="U29" s="39"/>
      <c r="V29" s="30">
        <f t="shared" si="6"/>
        <v>0</v>
      </c>
      <c r="W29" s="37"/>
      <c r="X29" s="38"/>
      <c r="Y29" s="39"/>
      <c r="Z29" s="30">
        <f t="shared" si="7"/>
        <v>0</v>
      </c>
      <c r="AA29" s="37"/>
      <c r="AB29" s="38"/>
      <c r="AC29" s="39"/>
      <c r="AD29" s="30">
        <f t="shared" si="8"/>
        <v>0</v>
      </c>
    </row>
    <row r="30" spans="1:30" ht="18.75" hidden="1" thickBot="1">
      <c r="A30" s="25">
        <v>28</v>
      </c>
      <c r="B30" s="26">
        <f>'[1]Possee Sheet'!J8</f>
        <v>0</v>
      </c>
      <c r="C30" s="27">
        <f t="shared" si="0"/>
        <v>0</v>
      </c>
      <c r="D30" s="28">
        <f t="shared" si="1"/>
        <v>0</v>
      </c>
      <c r="E30" s="29">
        <f t="shared" si="1"/>
        <v>0</v>
      </c>
      <c r="F30" s="30">
        <f t="shared" si="2"/>
        <v>0</v>
      </c>
      <c r="G30" s="31"/>
      <c r="H30" s="38"/>
      <c r="I30" s="38"/>
      <c r="J30" s="30">
        <f t="shared" si="3"/>
        <v>0</v>
      </c>
      <c r="K30" s="33"/>
      <c r="L30" s="38"/>
      <c r="M30" s="38"/>
      <c r="N30" s="30">
        <f t="shared" si="4"/>
        <v>0</v>
      </c>
      <c r="O30" s="34"/>
      <c r="P30" s="38"/>
      <c r="Q30" s="38"/>
      <c r="R30" s="30">
        <f t="shared" si="5"/>
        <v>0</v>
      </c>
      <c r="S30" s="35"/>
      <c r="T30" s="38"/>
      <c r="U30" s="39"/>
      <c r="V30" s="30">
        <f t="shared" si="6"/>
        <v>0</v>
      </c>
      <c r="W30" s="37"/>
      <c r="X30" s="38"/>
      <c r="Y30" s="39"/>
      <c r="Z30" s="30">
        <f t="shared" si="7"/>
        <v>0</v>
      </c>
      <c r="AA30" s="37"/>
      <c r="AB30" s="38"/>
      <c r="AC30" s="39"/>
      <c r="AD30" s="30">
        <f t="shared" si="8"/>
        <v>0</v>
      </c>
    </row>
    <row r="31" spans="1:30" ht="18.75" hidden="1" thickBot="1">
      <c r="A31" s="25">
        <v>29</v>
      </c>
      <c r="B31" s="26">
        <f>'[1]Possee Sheet'!J9</f>
        <v>0</v>
      </c>
      <c r="C31" s="27">
        <f t="shared" si="0"/>
        <v>0</v>
      </c>
      <c r="D31" s="28">
        <f t="shared" si="1"/>
        <v>0</v>
      </c>
      <c r="E31" s="29">
        <f t="shared" si="1"/>
        <v>0</v>
      </c>
      <c r="F31" s="30">
        <f t="shared" si="2"/>
        <v>0</v>
      </c>
      <c r="G31" s="31"/>
      <c r="H31" s="38"/>
      <c r="I31" s="38"/>
      <c r="J31" s="30">
        <f t="shared" si="3"/>
        <v>0</v>
      </c>
      <c r="K31" s="33"/>
      <c r="L31" s="38"/>
      <c r="M31" s="38"/>
      <c r="N31" s="30">
        <f t="shared" si="4"/>
        <v>0</v>
      </c>
      <c r="O31" s="34"/>
      <c r="P31" s="38"/>
      <c r="Q31" s="38"/>
      <c r="R31" s="30">
        <f t="shared" si="5"/>
        <v>0</v>
      </c>
      <c r="S31" s="35"/>
      <c r="T31" s="38"/>
      <c r="U31" s="39"/>
      <c r="V31" s="30">
        <f t="shared" si="6"/>
        <v>0</v>
      </c>
      <c r="W31" s="37"/>
      <c r="X31" s="38"/>
      <c r="Y31" s="39"/>
      <c r="Z31" s="30">
        <f t="shared" si="7"/>
        <v>0</v>
      </c>
      <c r="AA31" s="37"/>
      <c r="AB31" s="38"/>
      <c r="AC31" s="39"/>
      <c r="AD31" s="30">
        <f t="shared" si="8"/>
        <v>0</v>
      </c>
    </row>
    <row r="32" spans="1:30" ht="18.75" hidden="1" thickBot="1">
      <c r="A32" s="25">
        <v>30</v>
      </c>
      <c r="B32" s="26">
        <f>'[1]Possee Sheet'!J10</f>
        <v>0</v>
      </c>
      <c r="C32" s="27">
        <f t="shared" si="0"/>
        <v>0</v>
      </c>
      <c r="D32" s="28">
        <f t="shared" si="1"/>
        <v>0</v>
      </c>
      <c r="E32" s="29">
        <f t="shared" si="1"/>
        <v>0</v>
      </c>
      <c r="F32" s="30">
        <f t="shared" si="2"/>
        <v>0</v>
      </c>
      <c r="G32" s="31"/>
      <c r="H32" s="38"/>
      <c r="I32" s="38"/>
      <c r="J32" s="30">
        <f t="shared" si="3"/>
        <v>0</v>
      </c>
      <c r="K32" s="33"/>
      <c r="L32" s="38"/>
      <c r="M32" s="38"/>
      <c r="N32" s="30">
        <f t="shared" si="4"/>
        <v>0</v>
      </c>
      <c r="O32" s="34"/>
      <c r="P32" s="38"/>
      <c r="Q32" s="38"/>
      <c r="R32" s="30">
        <f t="shared" si="5"/>
        <v>0</v>
      </c>
      <c r="S32" s="35"/>
      <c r="T32" s="38"/>
      <c r="U32" s="39"/>
      <c r="V32" s="30">
        <f t="shared" si="6"/>
        <v>0</v>
      </c>
      <c r="W32" s="37"/>
      <c r="X32" s="38"/>
      <c r="Y32" s="39"/>
      <c r="Z32" s="30">
        <f t="shared" si="7"/>
        <v>0</v>
      </c>
      <c r="AA32" s="37"/>
      <c r="AB32" s="38"/>
      <c r="AC32" s="39"/>
      <c r="AD32" s="30">
        <f t="shared" si="8"/>
        <v>0</v>
      </c>
    </row>
    <row r="33" spans="1:30" ht="18.75" hidden="1" thickBot="1">
      <c r="A33" s="25">
        <v>31</v>
      </c>
      <c r="B33" s="26">
        <f>'[1]Possee Sheet'!J11</f>
        <v>0</v>
      </c>
      <c r="C33" s="27">
        <f t="shared" si="0"/>
        <v>0</v>
      </c>
      <c r="D33" s="28">
        <f t="shared" si="1"/>
        <v>0</v>
      </c>
      <c r="E33" s="29">
        <f t="shared" si="1"/>
        <v>0</v>
      </c>
      <c r="F33" s="30">
        <f t="shared" si="2"/>
        <v>0</v>
      </c>
      <c r="G33" s="31"/>
      <c r="H33" s="38"/>
      <c r="I33" s="38"/>
      <c r="J33" s="30">
        <f t="shared" si="3"/>
        <v>0</v>
      </c>
      <c r="K33" s="33"/>
      <c r="L33" s="38"/>
      <c r="M33" s="38"/>
      <c r="N33" s="30">
        <f t="shared" si="4"/>
        <v>0</v>
      </c>
      <c r="O33" s="34"/>
      <c r="P33" s="38"/>
      <c r="Q33" s="38"/>
      <c r="R33" s="30">
        <f t="shared" si="5"/>
        <v>0</v>
      </c>
      <c r="S33" s="35"/>
      <c r="T33" s="38"/>
      <c r="U33" s="39"/>
      <c r="V33" s="30">
        <f t="shared" si="6"/>
        <v>0</v>
      </c>
      <c r="W33" s="37"/>
      <c r="X33" s="38"/>
      <c r="Y33" s="39"/>
      <c r="Z33" s="30">
        <f t="shared" si="7"/>
        <v>0</v>
      </c>
      <c r="AA33" s="37"/>
      <c r="AB33" s="38"/>
      <c r="AC33" s="39"/>
      <c r="AD33" s="30">
        <f t="shared" si="8"/>
        <v>0</v>
      </c>
    </row>
    <row r="34" spans="1:30" ht="18.75" hidden="1" thickBot="1">
      <c r="A34" s="25">
        <v>32</v>
      </c>
      <c r="B34" s="26">
        <f>'[1]Possee Sheet'!J12</f>
        <v>0</v>
      </c>
      <c r="C34" s="27">
        <f t="shared" si="0"/>
        <v>0</v>
      </c>
      <c r="D34" s="28">
        <f t="shared" si="1"/>
        <v>0</v>
      </c>
      <c r="E34" s="29">
        <f t="shared" si="1"/>
        <v>0</v>
      </c>
      <c r="F34" s="30">
        <f t="shared" si="2"/>
        <v>0</v>
      </c>
      <c r="G34" s="31"/>
      <c r="H34" s="38"/>
      <c r="I34" s="38"/>
      <c r="J34" s="30">
        <f t="shared" si="3"/>
        <v>0</v>
      </c>
      <c r="K34" s="33"/>
      <c r="L34" s="38"/>
      <c r="M34" s="38"/>
      <c r="N34" s="30">
        <f t="shared" si="4"/>
        <v>0</v>
      </c>
      <c r="O34" s="34"/>
      <c r="P34" s="38"/>
      <c r="Q34" s="38"/>
      <c r="R34" s="30">
        <f t="shared" si="5"/>
        <v>0</v>
      </c>
      <c r="S34" s="35"/>
      <c r="T34" s="38"/>
      <c r="U34" s="39"/>
      <c r="V34" s="30">
        <f t="shared" si="6"/>
        <v>0</v>
      </c>
      <c r="W34" s="37"/>
      <c r="X34" s="38"/>
      <c r="Y34" s="39"/>
      <c r="Z34" s="30">
        <f t="shared" si="7"/>
        <v>0</v>
      </c>
      <c r="AA34" s="37"/>
      <c r="AB34" s="38"/>
      <c r="AC34" s="39"/>
      <c r="AD34" s="30">
        <f t="shared" si="8"/>
        <v>0</v>
      </c>
    </row>
    <row r="35" spans="1:30" ht="18.75" hidden="1" thickBot="1">
      <c r="A35" s="25">
        <v>33</v>
      </c>
      <c r="B35" s="26">
        <f>'[1]Possee Sheet'!J13</f>
        <v>0</v>
      </c>
      <c r="C35" s="27">
        <f t="shared" si="0"/>
        <v>0</v>
      </c>
      <c r="D35" s="28">
        <f t="shared" si="1"/>
        <v>0</v>
      </c>
      <c r="E35" s="29">
        <f t="shared" si="1"/>
        <v>0</v>
      </c>
      <c r="F35" s="30">
        <f t="shared" si="2"/>
        <v>0</v>
      </c>
      <c r="G35" s="31"/>
      <c r="H35" s="38"/>
      <c r="I35" s="38"/>
      <c r="J35" s="30">
        <f t="shared" si="3"/>
        <v>0</v>
      </c>
      <c r="K35" s="33"/>
      <c r="L35" s="38"/>
      <c r="M35" s="38"/>
      <c r="N35" s="30">
        <f t="shared" si="4"/>
        <v>0</v>
      </c>
      <c r="O35" s="34"/>
      <c r="P35" s="38"/>
      <c r="Q35" s="38"/>
      <c r="R35" s="30">
        <f t="shared" si="5"/>
        <v>0</v>
      </c>
      <c r="S35" s="35"/>
      <c r="T35" s="38"/>
      <c r="U35" s="39"/>
      <c r="V35" s="30">
        <f t="shared" si="6"/>
        <v>0</v>
      </c>
      <c r="W35" s="37"/>
      <c r="X35" s="38"/>
      <c r="Y35" s="39"/>
      <c r="Z35" s="30">
        <f t="shared" si="7"/>
        <v>0</v>
      </c>
      <c r="AA35" s="37"/>
      <c r="AB35" s="38"/>
      <c r="AC35" s="39"/>
      <c r="AD35" s="30">
        <f t="shared" si="8"/>
        <v>0</v>
      </c>
    </row>
    <row r="36" spans="1:30" ht="18.75" hidden="1" thickBot="1">
      <c r="A36" s="25">
        <v>34</v>
      </c>
      <c r="B36" s="26">
        <f>'[1]Possee Sheet'!J14</f>
        <v>0</v>
      </c>
      <c r="C36" s="27">
        <f t="shared" si="0"/>
        <v>0</v>
      </c>
      <c r="D36" s="28">
        <f t="shared" si="1"/>
        <v>0</v>
      </c>
      <c r="E36" s="29">
        <f t="shared" si="1"/>
        <v>0</v>
      </c>
      <c r="F36" s="30">
        <f t="shared" si="2"/>
        <v>0</v>
      </c>
      <c r="G36" s="31"/>
      <c r="H36" s="38"/>
      <c r="I36" s="38"/>
      <c r="J36" s="30">
        <f t="shared" si="3"/>
        <v>0</v>
      </c>
      <c r="K36" s="33"/>
      <c r="L36" s="38"/>
      <c r="M36" s="38"/>
      <c r="N36" s="30">
        <f t="shared" si="4"/>
        <v>0</v>
      </c>
      <c r="O36" s="34"/>
      <c r="P36" s="38"/>
      <c r="Q36" s="38"/>
      <c r="R36" s="30">
        <f t="shared" si="5"/>
        <v>0</v>
      </c>
      <c r="S36" s="35"/>
      <c r="T36" s="38"/>
      <c r="U36" s="39"/>
      <c r="V36" s="30">
        <f t="shared" si="6"/>
        <v>0</v>
      </c>
      <c r="W36" s="37"/>
      <c r="X36" s="38"/>
      <c r="Y36" s="39"/>
      <c r="Z36" s="30">
        <f t="shared" si="7"/>
        <v>0</v>
      </c>
      <c r="AA36" s="37"/>
      <c r="AB36" s="38"/>
      <c r="AC36" s="39"/>
      <c r="AD36" s="30">
        <f t="shared" si="8"/>
        <v>0</v>
      </c>
    </row>
    <row r="37" spans="1:30" ht="18.75" hidden="1" thickBot="1">
      <c r="A37" s="25">
        <v>35</v>
      </c>
      <c r="B37" s="26">
        <f>'[1]Possee Sheet'!J15</f>
        <v>0</v>
      </c>
      <c r="C37" s="27">
        <f t="shared" si="0"/>
        <v>0</v>
      </c>
      <c r="D37" s="28">
        <f t="shared" si="1"/>
        <v>0</v>
      </c>
      <c r="E37" s="29">
        <f t="shared" si="1"/>
        <v>0</v>
      </c>
      <c r="F37" s="30">
        <f t="shared" si="2"/>
        <v>0</v>
      </c>
      <c r="G37" s="31"/>
      <c r="H37" s="38"/>
      <c r="I37" s="38"/>
      <c r="J37" s="30">
        <f t="shared" si="3"/>
        <v>0</v>
      </c>
      <c r="K37" s="33"/>
      <c r="L37" s="38"/>
      <c r="M37" s="38"/>
      <c r="N37" s="30">
        <f t="shared" si="4"/>
        <v>0</v>
      </c>
      <c r="O37" s="34"/>
      <c r="P37" s="38"/>
      <c r="Q37" s="38"/>
      <c r="R37" s="30">
        <f t="shared" si="5"/>
        <v>0</v>
      </c>
      <c r="S37" s="35"/>
      <c r="T37" s="38"/>
      <c r="U37" s="39"/>
      <c r="V37" s="30">
        <f t="shared" si="6"/>
        <v>0</v>
      </c>
      <c r="W37" s="37"/>
      <c r="X37" s="38"/>
      <c r="Y37" s="39"/>
      <c r="Z37" s="30">
        <f t="shared" si="7"/>
        <v>0</v>
      </c>
      <c r="AA37" s="37"/>
      <c r="AB37" s="38"/>
      <c r="AC37" s="39"/>
      <c r="AD37" s="30">
        <f t="shared" si="8"/>
        <v>0</v>
      </c>
    </row>
    <row r="38" spans="1:30" ht="18.75" hidden="1" thickBot="1">
      <c r="A38" s="25">
        <v>36</v>
      </c>
      <c r="B38" s="26">
        <f>'[1]Possee Sheet'!J16</f>
        <v>0</v>
      </c>
      <c r="C38" s="27">
        <f t="shared" si="0"/>
        <v>0</v>
      </c>
      <c r="D38" s="28">
        <f t="shared" si="1"/>
        <v>0</v>
      </c>
      <c r="E38" s="29">
        <f t="shared" si="1"/>
        <v>0</v>
      </c>
      <c r="F38" s="30">
        <f t="shared" si="2"/>
        <v>0</v>
      </c>
      <c r="G38" s="31"/>
      <c r="H38" s="38"/>
      <c r="I38" s="38"/>
      <c r="J38" s="30">
        <f t="shared" si="3"/>
        <v>0</v>
      </c>
      <c r="K38" s="33"/>
      <c r="L38" s="38"/>
      <c r="M38" s="38"/>
      <c r="N38" s="30">
        <f t="shared" si="4"/>
        <v>0</v>
      </c>
      <c r="O38" s="34"/>
      <c r="P38" s="38"/>
      <c r="Q38" s="38"/>
      <c r="R38" s="30">
        <f t="shared" si="5"/>
        <v>0</v>
      </c>
      <c r="S38" s="35"/>
      <c r="T38" s="38"/>
      <c r="U38" s="39"/>
      <c r="V38" s="30">
        <f t="shared" si="6"/>
        <v>0</v>
      </c>
      <c r="W38" s="37"/>
      <c r="X38" s="38"/>
      <c r="Y38" s="39"/>
      <c r="Z38" s="30">
        <f t="shared" si="7"/>
        <v>0</v>
      </c>
      <c r="AA38" s="37"/>
      <c r="AB38" s="38"/>
      <c r="AC38" s="39"/>
      <c r="AD38" s="30">
        <f t="shared" si="8"/>
        <v>0</v>
      </c>
    </row>
    <row r="39" spans="1:30" ht="18.75" hidden="1" thickBot="1">
      <c r="A39" s="25">
        <v>37</v>
      </c>
      <c r="B39" s="26">
        <f>'[1]Possee Sheet'!B36</f>
        <v>0</v>
      </c>
      <c r="C39" s="27">
        <f t="shared" si="0"/>
        <v>0</v>
      </c>
      <c r="D39" s="28">
        <f t="shared" si="1"/>
        <v>0</v>
      </c>
      <c r="E39" s="29">
        <f t="shared" si="1"/>
        <v>0</v>
      </c>
      <c r="F39" s="30">
        <f t="shared" si="2"/>
        <v>0</v>
      </c>
      <c r="G39" s="31"/>
      <c r="H39" s="38"/>
      <c r="I39" s="38"/>
      <c r="J39" s="30">
        <f t="shared" si="3"/>
        <v>0</v>
      </c>
      <c r="K39" s="33"/>
      <c r="L39" s="38"/>
      <c r="M39" s="38"/>
      <c r="N39" s="30">
        <f t="shared" si="4"/>
        <v>0</v>
      </c>
      <c r="O39" s="34"/>
      <c r="P39" s="38"/>
      <c r="Q39" s="38"/>
      <c r="R39" s="30">
        <f t="shared" si="5"/>
        <v>0</v>
      </c>
      <c r="S39" s="35"/>
      <c r="T39" s="38"/>
      <c r="U39" s="39"/>
      <c r="V39" s="30">
        <f t="shared" si="6"/>
        <v>0</v>
      </c>
      <c r="W39" s="37"/>
      <c r="X39" s="38"/>
      <c r="Y39" s="39"/>
      <c r="Z39" s="30">
        <f t="shared" si="7"/>
        <v>0</v>
      </c>
      <c r="AA39" s="37"/>
      <c r="AB39" s="38"/>
      <c r="AC39" s="39"/>
      <c r="AD39" s="30">
        <f t="shared" si="8"/>
        <v>0</v>
      </c>
    </row>
  </sheetData>
  <autoFilter ref="A2:AD39">
    <filterColumn colId="5">
      <filters>
        <filter val="136.37"/>
        <filter val="149.22"/>
        <filter val="165.89"/>
        <filter val="167.55"/>
        <filter val="168.49"/>
        <filter val="171.89"/>
        <filter val="180.21"/>
        <filter val="192.90"/>
        <filter val="202.82"/>
        <filter val="211.70"/>
        <filter val="234.66"/>
        <filter val="256.37"/>
        <filter val="260.63"/>
        <filter val="292.38"/>
        <filter val="320.42"/>
        <filter val="388.22"/>
        <filter val="533.04"/>
      </filters>
    </filterColumn>
    <sortState ref="A3:AD19">
      <sortCondition ref="F2:F39"/>
    </sortState>
  </autoFilter>
  <mergeCells count="7">
    <mergeCell ref="AA1:AD1"/>
    <mergeCell ref="C1:F1"/>
    <mergeCell ref="G1:J1"/>
    <mergeCell ref="K1:N1"/>
    <mergeCell ref="O1:R1"/>
    <mergeCell ref="S1:V1"/>
    <mergeCell ref="W1:Z1"/>
  </mergeCells>
  <conditionalFormatting sqref="D3:E39 H3:I39 L3:M39 P3:Q39 T3:U39 X3:Y39 AB3:AC39">
    <cfRule type="cellIs" dxfId="1" priority="2" stopIfTrue="1" operator="equal">
      <formula>0</formula>
    </cfRule>
  </conditionalFormatting>
  <conditionalFormatting sqref="A3:AD39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Cassar</dc:creator>
  <cp:lastModifiedBy>Lee Cassar</cp:lastModifiedBy>
  <dcterms:created xsi:type="dcterms:W3CDTF">2023-06-27T19:50:26Z</dcterms:created>
  <dcterms:modified xsi:type="dcterms:W3CDTF">2023-06-27T20:16:37Z</dcterms:modified>
</cp:coreProperties>
</file>